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D:\User\Desktop\"/>
    </mc:Choice>
  </mc:AlternateContent>
  <xr:revisionPtr revIDLastSave="0" documentId="13_ncr:1_{28FC527E-D49B-40BF-BC71-BC8C40318E46}" xr6:coauthVersionLast="37" xr6:coauthVersionMax="37" xr10:uidLastSave="{00000000-0000-0000-0000-000000000000}"/>
  <bookViews>
    <workbookView xWindow="0" yWindow="0" windowWidth="20490" windowHeight="7545" tabRatio="500" xr2:uid="{00000000-000D-0000-FFFF-FFFF00000000}"/>
  </bookViews>
  <sheets>
    <sheet name="МЕНЮ БАНКЕТНОЕ " sheetId="1" r:id="rId1"/>
    <sheet name="МЕНЮ КАФЕ " sheetId="2" r:id="rId2"/>
  </sheets>
  <definedNames>
    <definedName name="Print_Area_0" localSheetId="0">'МЕНЮ БАНКЕТНОЕ '!$A$1:$G$193</definedName>
    <definedName name="_xlnm.Print_Area" localSheetId="0">'МЕНЮ БАНКЕТНОЕ '!$A$1:$G$192</definedName>
  </definedNames>
  <calcPr calcId="179021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67" i="1" l="1"/>
  <c r="F123" i="1" l="1"/>
  <c r="F26" i="1"/>
  <c r="F11" i="1"/>
  <c r="F191" i="1"/>
  <c r="F190" i="1"/>
  <c r="F189" i="1"/>
  <c r="F45" i="2"/>
  <c r="F47" i="2" s="1"/>
  <c r="F44" i="2"/>
  <c r="F43" i="2"/>
  <c r="F42" i="2"/>
  <c r="F41" i="2"/>
  <c r="F40" i="2"/>
  <c r="F37" i="2"/>
  <c r="F36" i="2"/>
  <c r="F35" i="2"/>
  <c r="F34" i="2"/>
  <c r="F32" i="2"/>
  <c r="F31" i="2"/>
  <c r="F30" i="2"/>
  <c r="F29" i="2"/>
  <c r="F28" i="2"/>
  <c r="F27" i="2"/>
  <c r="F26" i="2"/>
  <c r="F23" i="2"/>
  <c r="F22" i="2"/>
  <c r="F21" i="2"/>
  <c r="F20" i="2"/>
  <c r="F16" i="2"/>
  <c r="F14" i="2"/>
  <c r="F13" i="2"/>
  <c r="F12" i="2"/>
  <c r="F11" i="2"/>
  <c r="F10" i="2"/>
  <c r="F7" i="2"/>
  <c r="F6" i="2"/>
  <c r="F5" i="2"/>
  <c r="F4" i="2"/>
  <c r="F49" i="2"/>
  <c r="F50" i="2"/>
  <c r="F51" i="2"/>
  <c r="F52" i="2"/>
  <c r="F46" i="2"/>
  <c r="F33" i="2"/>
  <c r="F17" i="2"/>
  <c r="F75" i="1"/>
  <c r="F74" i="1"/>
  <c r="F73" i="1"/>
  <c r="F72" i="1"/>
  <c r="F71" i="1"/>
  <c r="F70" i="1"/>
  <c r="F69" i="1"/>
  <c r="F66" i="1"/>
  <c r="F30" i="1"/>
  <c r="F10" i="1"/>
  <c r="F9" i="1"/>
  <c r="F12" i="1"/>
  <c r="F13" i="1"/>
  <c r="F14" i="1"/>
  <c r="F15" i="1"/>
  <c r="F16" i="1"/>
  <c r="F17" i="1"/>
  <c r="F18" i="1"/>
  <c r="F19" i="1"/>
  <c r="F20" i="1"/>
  <c r="F172" i="1"/>
  <c r="F100" i="1"/>
  <c r="F182" i="1"/>
  <c r="F170" i="1"/>
  <c r="F5" i="1"/>
  <c r="F6" i="1"/>
  <c r="F120" i="1"/>
  <c r="F121" i="1"/>
  <c r="F122" i="1"/>
  <c r="F165" i="1"/>
  <c r="F4" i="1"/>
  <c r="F7" i="1"/>
  <c r="F8" i="1"/>
  <c r="F183" i="1"/>
  <c r="F38" i="1"/>
  <c r="F35" i="1"/>
  <c r="F36" i="1"/>
  <c r="F37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78" i="1"/>
  <c r="F79" i="1"/>
  <c r="F80" i="1"/>
  <c r="F81" i="1"/>
  <c r="F82" i="1"/>
  <c r="F83" i="1"/>
  <c r="F84" i="1"/>
  <c r="F85" i="1"/>
  <c r="F86" i="1"/>
  <c r="F89" i="1"/>
  <c r="F90" i="1"/>
  <c r="F91" i="1"/>
  <c r="F92" i="1"/>
  <c r="F93" i="1"/>
  <c r="F94" i="1"/>
  <c r="F95" i="1"/>
  <c r="F96" i="1"/>
  <c r="F97" i="1"/>
  <c r="F98" i="1"/>
  <c r="F99" i="1"/>
  <c r="F101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24" i="1"/>
  <c r="F125" i="1"/>
  <c r="F126" i="1"/>
  <c r="F127" i="1"/>
  <c r="F128" i="1"/>
  <c r="F129" i="1"/>
  <c r="F130" i="1"/>
  <c r="F131" i="1"/>
  <c r="F134" i="1"/>
  <c r="F135" i="1"/>
  <c r="F136" i="1"/>
  <c r="F142" i="1"/>
  <c r="F145" i="1"/>
  <c r="F146" i="1"/>
  <c r="F148" i="1"/>
  <c r="F152" i="1"/>
  <c r="F153" i="1"/>
  <c r="F154" i="1"/>
  <c r="F155" i="1"/>
  <c r="F156" i="1"/>
  <c r="F157" i="1"/>
  <c r="F158" i="1"/>
  <c r="F161" i="1"/>
  <c r="F162" i="1"/>
  <c r="F163" i="1"/>
  <c r="F164" i="1"/>
  <c r="F168" i="1"/>
  <c r="F169" i="1"/>
  <c r="F171" i="1"/>
  <c r="F173" i="1"/>
  <c r="F174" i="1"/>
  <c r="F175" i="1"/>
  <c r="F176" i="1"/>
  <c r="F177" i="1"/>
  <c r="F178" i="1"/>
  <c r="F179" i="1"/>
  <c r="F180" i="1"/>
  <c r="F181" i="1"/>
  <c r="F184" i="1"/>
  <c r="F21" i="1"/>
  <c r="F22" i="1"/>
  <c r="F23" i="1"/>
  <c r="F24" i="1"/>
  <c r="F25" i="1"/>
  <c r="F27" i="1"/>
  <c r="F28" i="1"/>
  <c r="F29" i="1"/>
  <c r="F31" i="1"/>
  <c r="F32" i="1"/>
  <c r="F187" i="1"/>
  <c r="F188" i="1"/>
  <c r="F185" i="1" l="1"/>
  <c r="F186" i="1" s="1"/>
  <c r="F48" i="2"/>
  <c r="F53" i="2"/>
  <c r="F192" i="1" l="1"/>
</calcChain>
</file>

<file path=xl/sharedStrings.xml><?xml version="1.0" encoding="utf-8"?>
<sst xmlns="http://schemas.openxmlformats.org/spreadsheetml/2006/main" count="482" uniqueCount="344">
  <si>
    <t xml:space="preserve">Наименование </t>
  </si>
  <si>
    <t>Швепс классик/битер</t>
  </si>
  <si>
    <t>Fanta/Coca-Cola/Sprite</t>
  </si>
  <si>
    <t>Морс  (клюква)</t>
  </si>
  <si>
    <t>Спортик б/г (детская)</t>
  </si>
  <si>
    <t>Bon Aqua газом/без</t>
  </si>
  <si>
    <t xml:space="preserve">Состав </t>
  </si>
  <si>
    <t>вес, гр</t>
  </si>
  <si>
    <t>цена, руб.</t>
  </si>
  <si>
    <t>Кол-во, шт.</t>
  </si>
  <si>
    <t>Общая стоимость, руб.</t>
  </si>
  <si>
    <t>Примечание</t>
  </si>
  <si>
    <t>Брускетта с томатом биф</t>
  </si>
  <si>
    <t>Канапе сыр эдам с чёрным виноградом и медовым соусом</t>
  </si>
  <si>
    <t>Фруктовые шашлычки (клубника, ананас, киви)</t>
  </si>
  <si>
    <t>Брускетта с лососем и мягким сыром</t>
  </si>
  <si>
    <t>Рулет из блинчика с лососем и сибулетом</t>
  </si>
  <si>
    <t xml:space="preserve">Мраморный ролл из пармской ветчины с тигровыми креветками и сыром филадельфия  </t>
  </si>
  <si>
    <t>Тарталетка с гуакамоле и с/c лососем</t>
  </si>
  <si>
    <t>Тост с прибалтийскими шпротами</t>
  </si>
  <si>
    <t>Тост с сельдью на черном хлебе</t>
  </si>
  <si>
    <t>Канапе с ростбифом</t>
  </si>
  <si>
    <t>Рулетики из ростбифа с овощами и рукколой</t>
  </si>
  <si>
    <t>Ролл цезарь</t>
  </si>
  <si>
    <t>Брускетта с пармой и мягким сыром и грушей</t>
  </si>
  <si>
    <t>Блинный мешочек с ветчиной и сыром</t>
  </si>
  <si>
    <t>Орехи</t>
  </si>
  <si>
    <t>Сухофрукты</t>
  </si>
  <si>
    <t>Круассан с сыром</t>
  </si>
  <si>
    <t>Круассан с ветчиной</t>
  </si>
  <si>
    <t>Круассан с лососем</t>
  </si>
  <si>
    <t>Сендвич с индейкой и сыром</t>
  </si>
  <si>
    <t>Сендвич с лососем</t>
  </si>
  <si>
    <t xml:space="preserve">Ассорти мясной гастрономии </t>
  </si>
  <si>
    <t>Фермерские разносолы</t>
  </si>
  <si>
    <t>Ассорти "Рыбное"</t>
  </si>
  <si>
    <t>Ассорти "Фермерских сыров"</t>
  </si>
  <si>
    <t>Отварной язык с хреном</t>
  </si>
  <si>
    <t>Сельдь с/с с картофелем отварным</t>
  </si>
  <si>
    <t>Сельдь с/с, картофель отварной,лук красный, зелень</t>
  </si>
  <si>
    <t xml:space="preserve">Овощи с грядки </t>
  </si>
  <si>
    <t>Рулетики из баклажан</t>
  </si>
  <si>
    <t>Баклажаны, орехи, кинза, майонез, сливочный сыр, зелень</t>
  </si>
  <si>
    <t>Ягодная этажерка</t>
  </si>
  <si>
    <t>Фруктовая корзина</t>
  </si>
  <si>
    <t>Хлеб Чиабатта</t>
  </si>
  <si>
    <t>3 черных\ 3 белых</t>
  </si>
  <si>
    <t>Салат Капрезе</t>
  </si>
  <si>
    <t>Греческий с фетой</t>
  </si>
  <si>
    <t>Теплый салат с морским лососем</t>
  </si>
  <si>
    <t xml:space="preserve">Цезарь с лососем </t>
  </si>
  <si>
    <t>Сельдь под шубой</t>
  </si>
  <si>
    <t>Лосось слабосоленый</t>
  </si>
  <si>
    <t>Сельдь с луком с ароматным маслом и молодым картофелем с зеленью</t>
  </si>
  <si>
    <t>Икра красная (200/10)</t>
  </si>
  <si>
    <t xml:space="preserve">икра лосося </t>
  </si>
  <si>
    <t>Блины  к икре</t>
  </si>
  <si>
    <t>Салат с  домашним зерновым ростбифом</t>
  </si>
  <si>
    <t>Оливье с курицей</t>
  </si>
  <si>
    <t>Цезарь с курицей</t>
  </si>
  <si>
    <t>Теплый салат с языком и жареными грибами</t>
  </si>
  <si>
    <t xml:space="preserve">черри , грибы шампиньоны , микс салата , ореховый соус , язык отварной , пармезан сыр </t>
  </si>
  <si>
    <t>Состав</t>
  </si>
  <si>
    <t>примечание</t>
  </si>
  <si>
    <t>Паровые куриные котлетки с картофельным пюре</t>
  </si>
  <si>
    <t>Куриное филе, лук, соль, пюре картофельное , сливки, молоко</t>
  </si>
  <si>
    <t>150</t>
  </si>
  <si>
    <t>170</t>
  </si>
  <si>
    <t>Тесто для пиццы, соус томатный, ветчина из индейки, сыр моцарелла</t>
  </si>
  <si>
    <t>Нагетсы с фри</t>
  </si>
  <si>
    <t>Салат Оливье</t>
  </si>
  <si>
    <t>Куриное филе, кортофель, морковь, огурец свежий, сметана, соль, перец</t>
  </si>
  <si>
    <t xml:space="preserve">100 </t>
  </si>
  <si>
    <t>Салат Мини Цезарь</t>
  </si>
  <si>
    <t>Микс листьев салата романо и айсберг, курица, сыр пармезан, черри, соус Цезарь, сухарики</t>
  </si>
  <si>
    <t>Салат Овощная грядка</t>
  </si>
  <si>
    <t>Огурец, помидор, редис, петрушка</t>
  </si>
  <si>
    <t>100</t>
  </si>
  <si>
    <t>Фруктовый салатик</t>
  </si>
  <si>
    <t>Банан, яблоко, киви, апельсин, йогурт</t>
  </si>
  <si>
    <t>165</t>
  </si>
  <si>
    <t>Мини шашлык из лосося</t>
  </si>
  <si>
    <t>Куриные шашлычки на шпажке</t>
  </si>
  <si>
    <t xml:space="preserve">бедро куриное , соль , маринад , шампиньоны </t>
  </si>
  <si>
    <t>Блины с мясом 3 шт</t>
  </si>
  <si>
    <t xml:space="preserve">блины , говядина оковалок , зелень , лук репчтаый </t>
  </si>
  <si>
    <t>Рулетик из лосося со шпинатом</t>
  </si>
  <si>
    <t>Мини шашлычок овощной</t>
  </si>
  <si>
    <t>Стейк из семги</t>
  </si>
  <si>
    <t>Семга, сливочный соус, лимон</t>
  </si>
  <si>
    <t>Дорадо</t>
  </si>
  <si>
    <t>Люля-кебаб из баранины</t>
  </si>
  <si>
    <t xml:space="preserve">баранина мякоть , лаваш , красный лук маринованный , зелень </t>
  </si>
  <si>
    <t>Люля-кебаб из курицы</t>
  </si>
  <si>
    <t>Шашлык из бараньей мякоти</t>
  </si>
  <si>
    <t>Шашлык куриный</t>
  </si>
  <si>
    <t>Шашлык свиной</t>
  </si>
  <si>
    <t>Овощи на гриле</t>
  </si>
  <si>
    <t>Цукини, баклажан, перец, помидор, шампиньон, соус песто, зелень.</t>
  </si>
  <si>
    <t>Картофель, запеченый с розмарином и чесноком</t>
  </si>
  <si>
    <t>Картофель фри</t>
  </si>
  <si>
    <t>Картофель, масло растительное, соль.</t>
  </si>
  <si>
    <t>Запечённый картофель бэби</t>
  </si>
  <si>
    <t>Молодой картофель,зелень,сливочное масло.</t>
  </si>
  <si>
    <t>Эспрессо</t>
  </si>
  <si>
    <t>Американо</t>
  </si>
  <si>
    <t>Капучино</t>
  </si>
  <si>
    <t>Латте</t>
  </si>
  <si>
    <t>Раф</t>
  </si>
  <si>
    <t>Какао классический</t>
  </si>
  <si>
    <t>ИТОГО,  РУБ</t>
  </si>
  <si>
    <t>Официанты</t>
  </si>
  <si>
    <t>ВСЕГО ПО МЕНЮ</t>
  </si>
  <si>
    <t xml:space="preserve">ГАРНИРЫ </t>
  </si>
  <si>
    <t>ФУРШЕТ (  от 10 шт.)</t>
  </si>
  <si>
    <t xml:space="preserve">СЕНДВИЧИ И КРУАССАНЫ </t>
  </si>
  <si>
    <t>САЛАТЫ</t>
  </si>
  <si>
    <t>ДЕТСКОЕ МЕНЮ</t>
  </si>
  <si>
    <t xml:space="preserve">ГОРЯЧИЕ ЗАКУСКИ (от 10 шт) </t>
  </si>
  <si>
    <t xml:space="preserve">ГОРЯЧИЕ БЛЮДА </t>
  </si>
  <si>
    <t xml:space="preserve">НАПИТКИ </t>
  </si>
  <si>
    <t xml:space="preserve">Сырники </t>
  </si>
  <si>
    <t xml:space="preserve">Мини круассаны сладкие </t>
  </si>
  <si>
    <t xml:space="preserve">Печенье </t>
  </si>
  <si>
    <t xml:space="preserve">Блинчики </t>
  </si>
  <si>
    <t>Пицца</t>
  </si>
  <si>
    <t>500</t>
  </si>
  <si>
    <t>Сервисный сбор, 10%</t>
  </si>
  <si>
    <t xml:space="preserve">Торт без декора </t>
  </si>
  <si>
    <t xml:space="preserve">Торт по индивидуальному заказу </t>
  </si>
  <si>
    <t xml:space="preserve">Хрустящее печенье с шоколадной крошкой </t>
  </si>
  <si>
    <t xml:space="preserve">Американское шоколадное печенье </t>
  </si>
  <si>
    <t xml:space="preserve">Меренга </t>
  </si>
  <si>
    <t xml:space="preserve">Мусс "Три шоколада" </t>
  </si>
  <si>
    <t xml:space="preserve">Капкейки </t>
  </si>
  <si>
    <t xml:space="preserve">Песочное печенье  с соленым арахисом </t>
  </si>
  <si>
    <t xml:space="preserve">Печенье "Красный бархат" </t>
  </si>
  <si>
    <t xml:space="preserve">Панчо </t>
  </si>
  <si>
    <t xml:space="preserve">Кейк-попсы </t>
  </si>
  <si>
    <t xml:space="preserve">Украшение ягодами </t>
  </si>
  <si>
    <t xml:space="preserve">весь торт </t>
  </si>
  <si>
    <t xml:space="preserve">Пирожок с мясом </t>
  </si>
  <si>
    <t>Пирожок с картошкой</t>
  </si>
  <si>
    <t xml:space="preserve">Пирожок с капустой </t>
  </si>
  <si>
    <t xml:space="preserve">Глинтвейн алкогольный </t>
  </si>
  <si>
    <t>Глинтвейн безалкогольный</t>
  </si>
  <si>
    <t xml:space="preserve">Пробковый сбор </t>
  </si>
  <si>
    <t xml:space="preserve">Продление работы площадки </t>
  </si>
  <si>
    <t>8000</t>
  </si>
  <si>
    <t xml:space="preserve">подача на улице </t>
  </si>
  <si>
    <t xml:space="preserve">Плов с нутом и говядиной  в казане </t>
  </si>
  <si>
    <t xml:space="preserve">Кукуруза на гриле </t>
  </si>
  <si>
    <t>початок</t>
  </si>
  <si>
    <t xml:space="preserve">Ассам </t>
  </si>
  <si>
    <t>Самовар</t>
  </si>
  <si>
    <t>Черный с бергамотом</t>
  </si>
  <si>
    <t xml:space="preserve">Сенча </t>
  </si>
  <si>
    <t xml:space="preserve">Жасмин </t>
  </si>
  <si>
    <t>Молочный улун</t>
  </si>
  <si>
    <t>Канапе из цукини жареных на гриле с сыром фета</t>
  </si>
  <si>
    <t xml:space="preserve">Хлебная корзина </t>
  </si>
  <si>
    <t xml:space="preserve">булочка белая, булочка бородинская </t>
  </si>
  <si>
    <t>Мит болы со спагетти</t>
  </si>
  <si>
    <t>ДЕСЕРТЫ</t>
  </si>
  <si>
    <t xml:space="preserve">клубника, голубика, малина </t>
  </si>
  <si>
    <t>итого</t>
  </si>
  <si>
    <t xml:space="preserve">Канапе с угрём , чукка  и томатом черри </t>
  </si>
  <si>
    <t>3500</t>
  </si>
  <si>
    <t xml:space="preserve">филе куриное , зелень, красный лук маринованнный </t>
  </si>
  <si>
    <t xml:space="preserve">баранина мякоть, красный лук маринованный , зелень </t>
  </si>
  <si>
    <t>Говяжья вырезка, специи, маринад, лук</t>
  </si>
  <si>
    <t>Свиная шея, специи, маринад, лук</t>
  </si>
  <si>
    <t>Курица, специи, маринад, лук</t>
  </si>
  <si>
    <t>спинки филе</t>
  </si>
  <si>
    <t xml:space="preserve">картофель дольками , розмарин , соль , перец , чеснок , масло растительное </t>
  </si>
  <si>
    <t xml:space="preserve">Шашлык из телятины  </t>
  </si>
  <si>
    <t>Бри с клубникой  и фисташками</t>
  </si>
  <si>
    <t xml:space="preserve">клубника, ананас, киви </t>
  </si>
  <si>
    <t xml:space="preserve">Овощные палочки с йогуртовым соусом </t>
  </si>
  <si>
    <t xml:space="preserve">Фруктовые шашлычки </t>
  </si>
  <si>
    <t>Брускетта с гравлаксом из лосося и чукка салатом</t>
  </si>
  <si>
    <t>Рулетики из ветчины с крем-сыром</t>
  </si>
  <si>
    <t>ветчина из индейки, креметта сыр, зелень, вяленные томаты</t>
  </si>
  <si>
    <t>Тарталетка с сырным ассорти и кедровыми орешками</t>
  </si>
  <si>
    <t>тарталетка, мед, дор-блю, эдам, виноград, кедровые орешки</t>
  </si>
  <si>
    <t>ХОЛОДНЫЕ ЗАКУСКИ</t>
  </si>
  <si>
    <t xml:space="preserve">томаты биф, оливковое масло, соль, перец, кинза, красный лук </t>
  </si>
  <si>
    <t xml:space="preserve">томат, огурец, перец болгарский, красный лук, оливковое масло, зелень, фета сыр </t>
  </si>
  <si>
    <t xml:space="preserve">лосось, микс салата, паприка, сливки, рыбный соус, гренки, черри </t>
  </si>
  <si>
    <t xml:space="preserve">Салат из рукколы со слабосоленным лососем </t>
  </si>
  <si>
    <t xml:space="preserve">руккола, авокадо, с\с лосось, черри под апельсиновой заправкой </t>
  </si>
  <si>
    <t xml:space="preserve">соус цезарь, романо, пармезан, черри, лосось с/с, гренки </t>
  </si>
  <si>
    <t xml:space="preserve">сельдь, красный лук, масло, молодой картофель, зелень </t>
  </si>
  <si>
    <t>багет белый,  томаты,соль, кинза</t>
  </si>
  <si>
    <t>камамбер сыр, клубника, мед, фисташки зеленые</t>
  </si>
  <si>
    <t xml:space="preserve">блинчик, ветчина из индейки, сыр гауда, зелень, лук зеленый </t>
  </si>
  <si>
    <t xml:space="preserve">Пакетное предложение выпускной </t>
  </si>
  <si>
    <t xml:space="preserve">овощные палочки, фри, нагетсы,мини-пицца, компот, пряник имбирный </t>
  </si>
  <si>
    <t>1300</t>
  </si>
  <si>
    <t xml:space="preserve">фруктовый шашлычок, котлета с пюре, мини-бургер, морс, десерт </t>
  </si>
  <si>
    <t>1500</t>
  </si>
  <si>
    <t>3 шт</t>
  </si>
  <si>
    <t xml:space="preserve">бедро куриное, соль, маринад </t>
  </si>
  <si>
    <t xml:space="preserve">пломбир, прага, молочная девочка, рафаэлло,шифоновый, медовик </t>
  </si>
  <si>
    <t xml:space="preserve">Обтяжка торта белым кремом </t>
  </si>
  <si>
    <t xml:space="preserve">Свечи на торт с фонтанами </t>
  </si>
  <si>
    <t>Овощные палочки с йогуртовым соусом (морковь, огурец, йогуртовый соус)</t>
  </si>
  <si>
    <t xml:space="preserve"> морковь, огурец, соус йогурт </t>
  </si>
  <si>
    <t>5шт</t>
  </si>
  <si>
    <t xml:space="preserve">ростбиф, фермерский сервелат,  карпачо из утки, филе куринное гриль </t>
  </si>
  <si>
    <t>голубика, клубника</t>
  </si>
  <si>
    <t>Ананас,Яблоко, груша, апельсин, виноград, банан</t>
  </si>
  <si>
    <t xml:space="preserve">томаты, руккола, моцарелла сыр, оливковое масло, соль, бальзам уксус, соус песто </t>
  </si>
  <si>
    <t xml:space="preserve">круассан,шоколадный топпинг </t>
  </si>
  <si>
    <t>цуккини слайс , сербская брынза , вяленные томаты,грецкие орехи</t>
  </si>
  <si>
    <t>эдам,виноград, мед, фисташки, мята</t>
  </si>
  <si>
    <t>угорь жаренный, салат чукка, черри, ореховый соус, кунжут белый, огурец</t>
  </si>
  <si>
    <t xml:space="preserve">морковь, огурец, соус йогурт, лимонный сок  </t>
  </si>
  <si>
    <t xml:space="preserve">багет белый, креметта сыр, кунжут черный, лосось с\с, зелень </t>
  </si>
  <si>
    <t xml:space="preserve">багет белый лосось с/с, укроп,салат чукка </t>
  </si>
  <si>
    <t>Канапе из слабосоленой семги с редисом и огурцом на бородинском тосте</t>
  </si>
  <si>
    <t>бородинский хлеб , лосось с/с, огурец с/с, редис</t>
  </si>
  <si>
    <t xml:space="preserve">блинчик , креметта сыр, лосось с/с , сибулет </t>
  </si>
  <si>
    <t xml:space="preserve">окорок с/в , креветка тигровая , креметта сыр,масло чесночное,, зелень  </t>
  </si>
  <si>
    <t xml:space="preserve">тарталетка, сливочный крем с гуакомоле, лосось с/с, лосось  </t>
  </si>
  <si>
    <t xml:space="preserve">бородинский хлеб, шпроты, малосольный огурец, редис, укроп </t>
  </si>
  <si>
    <t xml:space="preserve">сельдь филе, бородинский хлеб, кр лук маринованный, укроп </t>
  </si>
  <si>
    <t xml:space="preserve">багет белый, ростбиф,  медово-горчичный крем, жареный лук  </t>
  </si>
  <si>
    <t>ростбиф, перец печеный, кабачок, руккола, крем бальзамик</t>
  </si>
  <si>
    <t xml:space="preserve">тортилья пшеничная, салат айсберг, соус цезарь, томаты, пармезан сыр, куриная грудка </t>
  </si>
  <si>
    <t xml:space="preserve">окорок с/в, багет белый, кеметта, груша </t>
  </si>
  <si>
    <t xml:space="preserve">круассан, сыр моцарелла, креметта, салат айсберг </t>
  </si>
  <si>
    <t xml:space="preserve">круассан, ветчина из индейки, огурец, айсберг, креметта </t>
  </si>
  <si>
    <t>круассан,лосось с/с, креметта, айсберг</t>
  </si>
  <si>
    <t>Сендвич с курицей и сыром</t>
  </si>
  <si>
    <t>харис белый,  филе грудки, айсберг, соус, помидор, сыр гауда</t>
  </si>
  <si>
    <t xml:space="preserve">харис белый, ветчина из индейки, соус сыр, гауда, айсберг, помидор </t>
  </si>
  <si>
    <t xml:space="preserve">харис белый, лосось с/с, креметта, огурец, айсберг </t>
  </si>
  <si>
    <t xml:space="preserve">лосось , сахар , соль </t>
  </si>
  <si>
    <t>Сыр Грана Подано, дор-блю, камамбер, маасдам, мед, грецкий орех, виноград</t>
  </si>
  <si>
    <t>свекла, картофель, сельдь, майонез, лук, морковь, яйцо</t>
  </si>
  <si>
    <t xml:space="preserve">ростбиф, микс салата, редис, перец печеный, соус из вяленных томатов, черри, пармезан, маринованое яйцо, лук фри  </t>
  </si>
  <si>
    <t xml:space="preserve">морковь, картофель, яйцо, огурец, филе грудки, горошек, майонез, соль, перец, зелень </t>
  </si>
  <si>
    <t>соус цезарь, романо, пармезан, черри, филе куриное, гренки</t>
  </si>
  <si>
    <t>Мясные шарики, спагетти, кетчуп</t>
  </si>
  <si>
    <t>куриное филе, панировка, картофель фри</t>
  </si>
  <si>
    <t xml:space="preserve">лосось филе , черри , соль, лимонный сок, перец болгарский </t>
  </si>
  <si>
    <t xml:space="preserve">перец болгарский, кабачек, баклажан, черри, соус песто </t>
  </si>
  <si>
    <t xml:space="preserve">лосось филе, шпинат с/м , сливки 22 %, соль, перец </t>
  </si>
  <si>
    <t xml:space="preserve">М                                   Дата:                                                    Время: </t>
  </si>
  <si>
    <t xml:space="preserve">огурцы соленые, помидоры маринованые,  патисоны, квашенная капуста, </t>
  </si>
  <si>
    <t>Сёмга маринованная, масляная рыба,копченный угорь, маслины</t>
  </si>
  <si>
    <t>Отварной язык, хрен, петрушка,горчица диджонская</t>
  </si>
  <si>
    <t>Помидоры, огурцы, болгарский перец (красный, зеленый), редис,зелень</t>
  </si>
  <si>
    <t xml:space="preserve">клубника,апельсин, груша, киви </t>
  </si>
  <si>
    <t xml:space="preserve">Фотопечать картинки на сахарной бумаге </t>
  </si>
  <si>
    <t>Вода S. Bernardo (газ, б\г)</t>
  </si>
  <si>
    <t>Соки в ассортименте RICH  (апельсин, яблоко, вишня,томат)</t>
  </si>
  <si>
    <t xml:space="preserve">Пиво Шлиц Хеллес </t>
  </si>
  <si>
    <t xml:space="preserve">Пиво Шлиц Вайс (нефильтрованная) </t>
  </si>
  <si>
    <t>Пиво Балантайн Шоколадный стаут (темное)</t>
  </si>
  <si>
    <t>Сидр</t>
  </si>
  <si>
    <t>САЛАТЫ ФУРШЕТНЫЕ</t>
  </si>
  <si>
    <t>ЗАВТРАК</t>
  </si>
  <si>
    <t xml:space="preserve">Фермерская брускетта с лососем </t>
  </si>
  <si>
    <t xml:space="preserve">Фермерская брускетта с с томатами </t>
  </si>
  <si>
    <t xml:space="preserve">с\с лосось, страчателла, свежая зелень свежая зелень,  фокачча собственного приготовления </t>
  </si>
  <si>
    <t xml:space="preserve">томаты, красный лук, кинза, фокачча собственного приготовления </t>
  </si>
  <si>
    <t xml:space="preserve">Фермерская брускетта с ростбифом </t>
  </si>
  <si>
    <t xml:space="preserve">ростбиф, свежий салат, соус из томатов, лук фри </t>
  </si>
  <si>
    <t xml:space="preserve">Сырники со сметаной </t>
  </si>
  <si>
    <t xml:space="preserve">сметана </t>
  </si>
  <si>
    <t xml:space="preserve">Фермерская буратта с томатами </t>
  </si>
  <si>
    <t xml:space="preserve">буратта, узбекские томаты, соус песто, гуакамоле, бальзамик </t>
  </si>
  <si>
    <t xml:space="preserve">Зеленый салат с лососем </t>
  </si>
  <si>
    <t xml:space="preserve">микс салатов, лосось слабосоленый, огурец, горчичная заправка </t>
  </si>
  <si>
    <t xml:space="preserve">Салат с фермерским ростбифом </t>
  </si>
  <si>
    <t xml:space="preserve">ростбиф, морковь, перец болгарский, микс салатов, огурец, редис, кунжут, оливковое-соевая заправка </t>
  </si>
  <si>
    <t>Салат с жареным персиком и рикоттой</t>
  </si>
  <si>
    <t xml:space="preserve">персик, рикотта, микс салатов, томаты черри, зеленый соус </t>
  </si>
  <si>
    <t xml:space="preserve">Паштет из куриной печени с гренками </t>
  </si>
  <si>
    <t>паштет, тосты из чиабатты, маринованные огурцы</t>
  </si>
  <si>
    <t xml:space="preserve">Фермерские соленья ассорти </t>
  </si>
  <si>
    <t>СУПЫ</t>
  </si>
  <si>
    <t xml:space="preserve">Фермерский борщ </t>
  </si>
  <si>
    <t xml:space="preserve">подается с салом и сметаной </t>
  </si>
  <si>
    <t>Норвежская уха</t>
  </si>
  <si>
    <t>сливочная уха с лососем и кефалью</t>
  </si>
  <si>
    <t xml:space="preserve">Куриный бульон </t>
  </si>
  <si>
    <t xml:space="preserve">бульон, вермишель, яйцо, курица, морковь </t>
  </si>
  <si>
    <t>Сборная мясная солянка</t>
  </si>
  <si>
    <t xml:space="preserve">Стейк стриплойн </t>
  </si>
  <si>
    <t xml:space="preserve">Фермерский стейк из капусты </t>
  </si>
  <si>
    <t>капуста белокочанная, специи, зеленое масло</t>
  </si>
  <si>
    <t xml:space="preserve">Цыпленок табака </t>
  </si>
  <si>
    <t>с гарниров из свежих овощей</t>
  </si>
  <si>
    <t xml:space="preserve">Жаренный стейк из лосося </t>
  </si>
  <si>
    <t>на подушке из цукини со сливочным соусом и зеленым маслом</t>
  </si>
  <si>
    <t>Черноморская кефаль</t>
  </si>
  <si>
    <t xml:space="preserve">с деревенским картофелем и сливочным соусом с лимоном </t>
  </si>
  <si>
    <t>Кролик тушенный в соусе "Демиглас"</t>
  </si>
  <si>
    <t>кролик, картошка, морковь, лук</t>
  </si>
  <si>
    <t>Скоблянка с говядиной и грибами</t>
  </si>
  <si>
    <t xml:space="preserve">Пельмени домашние </t>
  </si>
  <si>
    <t xml:space="preserve">свинина-говядина, сметана </t>
  </si>
  <si>
    <t>Томленые говяжьи ребра</t>
  </si>
  <si>
    <t xml:space="preserve">в медово-горчичном соусе с картофельным пюре </t>
  </si>
  <si>
    <t xml:space="preserve">Пельмени куриные </t>
  </si>
  <si>
    <t xml:space="preserve">Нагетсы куриные с картофелем фри </t>
  </si>
  <si>
    <t>ПИЦЦА</t>
  </si>
  <si>
    <t xml:space="preserve">Фокачча с томатами и страчателлой </t>
  </si>
  <si>
    <t>песто, базилик</t>
  </si>
  <si>
    <t>Маргарита</t>
  </si>
  <si>
    <t>моцарелла, томаты, соус песто</t>
  </si>
  <si>
    <t>Четыре сыра</t>
  </si>
  <si>
    <t>моцарелла, чеддер, дор блю, пармезан, сливочный соус</t>
  </si>
  <si>
    <t xml:space="preserve">Чизбургер </t>
  </si>
  <si>
    <t xml:space="preserve">сыр чеддер, огурцы маринованные, лук красный, помидоры, фарш говяжий, соус томатный, соус сырный </t>
  </si>
  <si>
    <t>Цезарь</t>
  </si>
  <si>
    <t xml:space="preserve">нежное куриное филе, томаты черри, салат айсберг с сусом цезарь и пармезаном </t>
  </si>
  <si>
    <t>Пепперони</t>
  </si>
  <si>
    <t xml:space="preserve">соус томатный, колбаса пепперони, моцарелла </t>
  </si>
  <si>
    <t xml:space="preserve">Предложение выпускной 1300 </t>
  </si>
  <si>
    <t>Предложение выпускной 1500</t>
  </si>
  <si>
    <t>Предложение выпускной 1700</t>
  </si>
  <si>
    <t>1700</t>
  </si>
  <si>
    <t xml:space="preserve">Вода Tassay (газ, б\г) стекло </t>
  </si>
  <si>
    <t xml:space="preserve">Термопод с кофе </t>
  </si>
  <si>
    <t>овощные палочки 1 пор., куриный шашлычок 1 пор.,  бэби картофель 60гр готового, 1 кусочек пиццы (1/8 пиццы с ветчиной), капкейк 1 шт., вода 1 бут. Спортик 330 мл, морс 250 мл</t>
  </si>
  <si>
    <t>фруктовый шашлычок 1 пор, овощные палочки 1 пор, нагетсы с фри 1 пор, 1 кусочек пиццы (1/8 пиццы с ветчиной), кейк-попс шарик 1 пор, вода Спортик 330мл, морс 250мл</t>
  </si>
  <si>
    <t>фруктовый шашлычок 1 пор, овощные палочки 1 пор, бургер с куриной котлетой 1 пор, фри 120 гр., кейк-попс мороженое 1 пор, вода Спортик 330мл, лимонад 250мл</t>
  </si>
  <si>
    <t xml:space="preserve">Лимонад в ассортименте (Мохито безалк, Малина-кокос, Дыня-фейхоа, Манго-маракуйя, Тархун-маракуйя)     </t>
  </si>
  <si>
    <t>Салат из розовых томатов и красного лука</t>
  </si>
  <si>
    <t>Шоколадный ганаш</t>
  </si>
  <si>
    <t>Шашлык из норвежского лосося</t>
  </si>
  <si>
    <t>лосось, маринад, лимон</t>
  </si>
  <si>
    <t xml:space="preserve">Мидии в сливочном соусе </t>
  </si>
  <si>
    <t xml:space="preserve">Жульен грибной </t>
  </si>
  <si>
    <t xml:space="preserve">Жульен куриный </t>
  </si>
  <si>
    <t xml:space="preserve">Жульен с морепродуктами </t>
  </si>
  <si>
    <t>Мидии в томатном соусе</t>
  </si>
  <si>
    <t>Судак запеченный с моцарелой</t>
  </si>
  <si>
    <t xml:space="preserve">Паэлья с морепродуктами </t>
  </si>
  <si>
    <t xml:space="preserve">Камбала с овощами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</si>
</sst>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h:mm"/>
  </numFmts>
  <fonts count="42" x14ac:knownFonts="1">
    <font>
      <sz val="11"/>
      <color rgb="FF000000"/>
      <name val="Calibri"/>
      <family val="2"/>
      <charset val="1"/>
    </font>
    <font>
      <b/>
      <i/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1"/>
      <name val="Calibri"/>
      <family val="2"/>
      <charset val="204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i/>
      <sz val="10"/>
      <color rgb="FF000000"/>
      <name val="Calibri"/>
      <family val="2"/>
      <charset val="204"/>
    </font>
    <font>
      <i/>
      <sz val="10"/>
      <name val="Calibri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  <font>
      <u/>
      <sz val="11"/>
      <color theme="11"/>
      <name val="Calibri"/>
      <family val="2"/>
      <charset val="1"/>
    </font>
    <font>
      <b/>
      <sz val="10"/>
      <color theme="1"/>
      <name val="Calibri"/>
      <family val="2"/>
      <charset val="1"/>
    </font>
    <font>
      <sz val="12"/>
      <color theme="1"/>
      <name val="Calibri"/>
      <family val="2"/>
      <charset val="1"/>
    </font>
    <font>
      <sz val="11"/>
      <color theme="1"/>
      <name val="Calibri"/>
      <family val="2"/>
      <charset val="1"/>
    </font>
    <font>
      <b/>
      <i/>
      <sz val="11"/>
      <color theme="1"/>
      <name val="Calibri"/>
      <family val="2"/>
      <charset val="204"/>
    </font>
    <font>
      <i/>
      <sz val="7"/>
      <name val="Calibri"/>
      <family val="2"/>
      <charset val="204"/>
    </font>
    <font>
      <b/>
      <i/>
      <sz val="12"/>
      <color rgb="FF000000"/>
      <name val="Calibri"/>
      <family val="2"/>
      <charset val="204"/>
    </font>
    <font>
      <b/>
      <i/>
      <sz val="12"/>
      <name val="Calibri"/>
      <family val="2"/>
      <charset val="204"/>
    </font>
    <font>
      <b/>
      <i/>
      <sz val="12"/>
      <color theme="1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i/>
      <sz val="16"/>
      <color rgb="FF000000"/>
      <name val="Calibri"/>
      <family val="2"/>
      <charset val="204"/>
    </font>
    <font>
      <b/>
      <sz val="16"/>
      <color rgb="FF000000"/>
      <name val="Calibri"/>
      <family val="2"/>
      <charset val="1"/>
    </font>
    <font>
      <b/>
      <sz val="16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b/>
      <i/>
      <sz val="16"/>
      <name val="Calibri"/>
      <family val="2"/>
      <charset val="204"/>
    </font>
    <font>
      <sz val="16"/>
      <color rgb="FF000000"/>
      <name val="Calibri"/>
      <family val="2"/>
      <charset val="1"/>
    </font>
    <font>
      <b/>
      <i/>
      <sz val="16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DAE3F3"/>
        <bgColor rgb="FFCCFFFF"/>
      </patternFill>
    </fill>
    <fill>
      <patternFill patternType="solid">
        <fgColor rgb="FFF8CBAD"/>
        <bgColor rgb="FFFFE699"/>
      </patternFill>
    </fill>
    <fill>
      <patternFill patternType="solid">
        <fgColor rgb="FFFFE699"/>
        <bgColor rgb="FFF8CBAD"/>
      </patternFill>
    </fill>
    <fill>
      <patternFill patternType="solid">
        <fgColor rgb="FFC5E0B4"/>
        <bgColor rgb="FFDAE3F3"/>
      </patternFill>
    </fill>
    <fill>
      <patternFill patternType="solid">
        <fgColor rgb="FF92D050"/>
        <bgColor rgb="FFC5E0B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8CBAD"/>
      </patternFill>
    </fill>
    <fill>
      <patternFill patternType="solid">
        <fgColor theme="0"/>
        <bgColor rgb="FFDAE3F3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E699"/>
      </patternFill>
    </fill>
    <fill>
      <patternFill patternType="solid">
        <fgColor theme="4" tint="0.79998168889431442"/>
        <bgColor rgb="FFCC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E699"/>
      </patternFill>
    </fill>
    <fill>
      <patternFill patternType="solid">
        <fgColor theme="4" tint="0.79998168889431442"/>
        <bgColor rgb="FFF8CBAD"/>
      </patternFill>
    </fill>
    <fill>
      <patternFill patternType="solid">
        <fgColor theme="4" tint="0.79998168889431442"/>
        <bgColor rgb="FFDAE3F3"/>
      </patternFill>
    </fill>
    <fill>
      <patternFill patternType="solid">
        <fgColor theme="4" tint="0.79998168889431442"/>
        <bgColor rgb="FFC5E0B4"/>
      </patternFill>
    </fill>
    <fill>
      <patternFill patternType="solid">
        <fgColor theme="5" tint="0.79998168889431442"/>
        <bgColor rgb="FFFFE699"/>
      </patternFill>
    </fill>
    <fill>
      <patternFill patternType="solid">
        <fgColor theme="5" tint="0.79998168889431442"/>
        <bgColor rgb="FFDAE3F3"/>
      </patternFill>
    </fill>
    <fill>
      <patternFill patternType="solid">
        <fgColor theme="7" tint="0.79998168889431442"/>
        <bgColor rgb="FFC5E0B4"/>
      </patternFill>
    </fill>
    <fill>
      <patternFill patternType="solid">
        <fgColor theme="7" tint="0.79998168889431442"/>
        <bgColor rgb="FFCC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9">
    <xf numFmtId="0" fontId="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92">
    <xf numFmtId="0" fontId="0" fillId="0" borderId="0" xfId="0"/>
    <xf numFmtId="0" fontId="0" fillId="3" borderId="0" xfId="0" applyFill="1"/>
    <xf numFmtId="0" fontId="0" fillId="5" borderId="0" xfId="0" applyFill="1" applyBorder="1"/>
    <xf numFmtId="0" fontId="0" fillId="0" borderId="0" xfId="0" applyBorder="1" applyAlignment="1">
      <alignment horizontal="center"/>
    </xf>
    <xf numFmtId="0" fontId="0" fillId="6" borderId="0" xfId="0" applyFill="1" applyAlignment="1">
      <alignment horizontal="center" vertical="center"/>
    </xf>
    <xf numFmtId="0" fontId="0" fillId="6" borderId="0" xfId="0" applyFill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164" fontId="3" fillId="7" borderId="2" xfId="0" applyNumberFormat="1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wrapText="1"/>
    </xf>
    <xf numFmtId="164" fontId="0" fillId="7" borderId="2" xfId="0" applyNumberForma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21" fontId="0" fillId="7" borderId="2" xfId="0" applyNumberFormat="1" applyFill="1" applyBorder="1" applyAlignment="1">
      <alignment horizontal="center" wrapText="1"/>
    </xf>
    <xf numFmtId="21" fontId="0" fillId="7" borderId="2" xfId="0" applyNumberForma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49" fontId="7" fillId="11" borderId="16" xfId="0" applyNumberFormat="1" applyFont="1" applyFill="1" applyBorder="1" applyAlignment="1">
      <alignment horizontal="center" vertical="center" wrapText="1"/>
    </xf>
    <xf numFmtId="49" fontId="7" fillId="11" borderId="17" xfId="0" applyNumberFormat="1" applyFont="1" applyFill="1" applyBorder="1" applyAlignment="1">
      <alignment horizontal="center" vertical="center" wrapText="1"/>
    </xf>
    <xf numFmtId="49" fontId="8" fillId="11" borderId="17" xfId="0" applyNumberFormat="1" applyFont="1" applyFill="1" applyBorder="1" applyAlignment="1">
      <alignment horizontal="center" vertical="center" wrapText="1"/>
    </xf>
    <xf numFmtId="0" fontId="0" fillId="10" borderId="0" xfId="0" applyFill="1"/>
    <xf numFmtId="0" fontId="0" fillId="10" borderId="0" xfId="0" applyFill="1" applyBorder="1"/>
    <xf numFmtId="0" fontId="0" fillId="10" borderId="0" xfId="0" applyFill="1" applyBorder="1" applyAlignment="1">
      <alignment horizontal="center"/>
    </xf>
    <xf numFmtId="0" fontId="0" fillId="0" borderId="24" xfId="0" applyBorder="1"/>
    <xf numFmtId="0" fontId="0" fillId="6" borderId="25" xfId="0" applyFill="1" applyBorder="1" applyAlignment="1">
      <alignment horizontal="center" vertical="center"/>
    </xf>
    <xf numFmtId="2" fontId="10" fillId="16" borderId="2" xfId="0" applyNumberFormat="1" applyFont="1" applyFill="1" applyBorder="1" applyAlignment="1">
      <alignment horizontal="center" vertical="center" wrapText="1" shrinkToFit="1"/>
    </xf>
    <xf numFmtId="2" fontId="10" fillId="14" borderId="2" xfId="0" applyNumberFormat="1" applyFont="1" applyFill="1" applyBorder="1" applyAlignment="1">
      <alignment horizontal="center" vertical="center" wrapText="1" shrinkToFit="1"/>
    </xf>
    <xf numFmtId="0" fontId="4" fillId="14" borderId="10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5" fillId="13" borderId="9" xfId="0" applyFont="1" applyFill="1" applyBorder="1" applyAlignment="1">
      <alignment horizontal="center" vertical="center" wrapText="1"/>
    </xf>
    <xf numFmtId="0" fontId="4" fillId="14" borderId="20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6" borderId="20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13" borderId="3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0" fillId="0" borderId="0" xfId="0" applyBorder="1"/>
    <xf numFmtId="2" fontId="10" fillId="16" borderId="28" xfId="0" applyNumberFormat="1" applyFont="1" applyFill="1" applyBorder="1" applyAlignment="1">
      <alignment horizontal="center" vertical="center" wrapText="1" shrinkToFit="1"/>
    </xf>
    <xf numFmtId="49" fontId="10" fillId="14" borderId="2" xfId="0" applyNumberFormat="1" applyFont="1" applyFill="1" applyBorder="1" applyAlignment="1">
      <alignment horizontal="left" wrapText="1" shrinkToFit="1"/>
    </xf>
    <xf numFmtId="0" fontId="15" fillId="7" borderId="2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 wrapText="1"/>
    </xf>
    <xf numFmtId="0" fontId="15" fillId="10" borderId="0" xfId="0" applyFont="1" applyFill="1" applyBorder="1"/>
    <xf numFmtId="0" fontId="15" fillId="0" borderId="0" xfId="0" applyFont="1"/>
    <xf numFmtId="0" fontId="6" fillId="7" borderId="2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49" fontId="16" fillId="17" borderId="0" xfId="0" applyNumberFormat="1" applyFont="1" applyFill="1" applyBorder="1" applyAlignment="1">
      <alignment horizontal="left" wrapText="1" shrinkToFit="1"/>
    </xf>
    <xf numFmtId="0" fontId="15" fillId="13" borderId="12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wrapText="1"/>
    </xf>
    <xf numFmtId="0" fontId="0" fillId="11" borderId="2" xfId="0" applyFill="1" applyBorder="1" applyAlignment="1">
      <alignment horizontal="center" wrapText="1"/>
    </xf>
    <xf numFmtId="0" fontId="0" fillId="7" borderId="3" xfId="0" applyFill="1" applyBorder="1" applyAlignment="1">
      <alignment horizontal="center" wrapText="1"/>
    </xf>
    <xf numFmtId="0" fontId="0" fillId="9" borderId="2" xfId="0" applyFill="1" applyBorder="1" applyAlignment="1">
      <alignment horizontal="center" wrapText="1"/>
    </xf>
    <xf numFmtId="0" fontId="15" fillId="7" borderId="6" xfId="0" applyFont="1" applyFill="1" applyBorder="1" applyAlignment="1">
      <alignment horizontal="center" wrapText="1"/>
    </xf>
    <xf numFmtId="0" fontId="0" fillId="11" borderId="6" xfId="0" applyFill="1" applyBorder="1" applyAlignment="1">
      <alignment horizontal="center" wrapText="1"/>
    </xf>
    <xf numFmtId="0" fontId="0" fillId="7" borderId="7" xfId="0" applyFill="1" applyBorder="1" applyAlignment="1">
      <alignment horizontal="center" wrapText="1"/>
    </xf>
    <xf numFmtId="0" fontId="0" fillId="11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15" fillId="13" borderId="9" xfId="0" applyFont="1" applyFill="1" applyBorder="1" applyAlignment="1">
      <alignment horizontal="center" vertical="center" wrapText="1"/>
    </xf>
    <xf numFmtId="0" fontId="6" fillId="11" borderId="12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15" fillId="13" borderId="21" xfId="0" applyFont="1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6" fillId="11" borderId="25" xfId="0" applyFont="1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49" fontId="10" fillId="16" borderId="15" xfId="0" applyNumberFormat="1" applyFont="1" applyFill="1" applyBorder="1" applyAlignment="1">
      <alignment horizontal="left" wrapText="1"/>
    </xf>
    <xf numFmtId="0" fontId="0" fillId="13" borderId="0" xfId="0" applyFill="1" applyBorder="1" applyAlignment="1">
      <alignment horizontal="center" wrapText="1"/>
    </xf>
    <xf numFmtId="49" fontId="17" fillId="16" borderId="2" xfId="0" applyNumberFormat="1" applyFont="1" applyFill="1" applyBorder="1" applyAlignment="1">
      <alignment horizontal="left" wrapText="1"/>
    </xf>
    <xf numFmtId="49" fontId="10" fillId="16" borderId="2" xfId="0" applyNumberFormat="1" applyFont="1" applyFill="1" applyBorder="1" applyAlignment="1">
      <alignment horizontal="left" wrapText="1"/>
    </xf>
    <xf numFmtId="0" fontId="6" fillId="13" borderId="27" xfId="0" applyFont="1" applyFill="1" applyBorder="1" applyAlignment="1">
      <alignment horizontal="center" vertical="center" wrapText="1"/>
    </xf>
    <xf numFmtId="49" fontId="17" fillId="16" borderId="7" xfId="0" applyNumberFormat="1" applyFont="1" applyFill="1" applyBorder="1" applyAlignment="1">
      <alignment horizontal="left" wrapText="1"/>
    </xf>
    <xf numFmtId="49" fontId="10" fillId="14" borderId="3" xfId="0" applyNumberFormat="1" applyFont="1" applyFill="1" applyBorder="1" applyAlignment="1">
      <alignment horizontal="left" wrapText="1" shrinkToFit="1"/>
    </xf>
    <xf numFmtId="0" fontId="18" fillId="7" borderId="2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0" fontId="20" fillId="10" borderId="2" xfId="0" applyFont="1" applyFill="1" applyBorder="1" applyAlignment="1">
      <alignment horizontal="center" vertical="center" wrapText="1"/>
    </xf>
    <xf numFmtId="49" fontId="20" fillId="7" borderId="16" xfId="0" applyNumberFormat="1" applyFont="1" applyFill="1" applyBorder="1" applyAlignment="1">
      <alignment horizontal="center" wrapText="1"/>
    </xf>
    <xf numFmtId="49" fontId="20" fillId="7" borderId="17" xfId="0" applyNumberFormat="1" applyFont="1" applyFill="1" applyBorder="1" applyAlignment="1">
      <alignment horizontal="center" wrapText="1"/>
    </xf>
    <xf numFmtId="0" fontId="23" fillId="15" borderId="2" xfId="0" applyFont="1" applyFill="1" applyBorder="1" applyAlignment="1">
      <alignment horizontal="center" vertical="center" wrapText="1"/>
    </xf>
    <xf numFmtId="0" fontId="24" fillId="8" borderId="2" xfId="0" applyFont="1" applyFill="1" applyBorder="1" applyAlignment="1">
      <alignment horizontal="center" vertical="center" wrapText="1"/>
    </xf>
    <xf numFmtId="0" fontId="24" fillId="8" borderId="6" xfId="0" applyFont="1" applyFill="1" applyBorder="1" applyAlignment="1">
      <alignment horizontal="center" vertical="center" wrapText="1"/>
    </xf>
    <xf numFmtId="0" fontId="25" fillId="8" borderId="2" xfId="0" applyFont="1" applyFill="1" applyBorder="1" applyAlignment="1">
      <alignment horizontal="center" wrapText="1"/>
    </xf>
    <xf numFmtId="0" fontId="25" fillId="8" borderId="6" xfId="0" applyFont="1" applyFill="1" applyBorder="1" applyAlignment="1">
      <alignment horizontal="center" wrapText="1"/>
    </xf>
    <xf numFmtId="0" fontId="25" fillId="8" borderId="2" xfId="0" applyFont="1" applyFill="1" applyBorder="1" applyAlignment="1">
      <alignment horizontal="center" vertical="center" wrapText="1"/>
    </xf>
    <xf numFmtId="0" fontId="23" fillId="15" borderId="8" xfId="0" applyFont="1" applyFill="1" applyBorder="1" applyAlignment="1">
      <alignment horizontal="center" vertical="center" wrapText="1"/>
    </xf>
    <xf numFmtId="0" fontId="25" fillId="8" borderId="6" xfId="0" applyFont="1" applyFill="1" applyBorder="1" applyAlignment="1">
      <alignment horizontal="center" vertical="center" wrapText="1"/>
    </xf>
    <xf numFmtId="0" fontId="25" fillId="8" borderId="12" xfId="0" applyFont="1" applyFill="1" applyBorder="1" applyAlignment="1">
      <alignment horizontal="center" vertical="center" wrapText="1"/>
    </xf>
    <xf numFmtId="0" fontId="25" fillId="8" borderId="3" xfId="0" applyFont="1" applyFill="1" applyBorder="1" applyAlignment="1">
      <alignment horizontal="center" vertical="center" wrapText="1"/>
    </xf>
    <xf numFmtId="0" fontId="23" fillId="15" borderId="19" xfId="0" applyFont="1" applyFill="1" applyBorder="1" applyAlignment="1">
      <alignment horizontal="center" vertical="center" wrapText="1"/>
    </xf>
    <xf numFmtId="49" fontId="26" fillId="16" borderId="22" xfId="0" applyNumberFormat="1" applyFont="1" applyFill="1" applyBorder="1" applyAlignment="1">
      <alignment horizontal="left" wrapText="1"/>
    </xf>
    <xf numFmtId="49" fontId="26" fillId="16" borderId="3" xfId="0" applyNumberFormat="1" applyFont="1" applyFill="1" applyBorder="1" applyAlignment="1">
      <alignment horizontal="left" wrapText="1"/>
    </xf>
    <xf numFmtId="49" fontId="26" fillId="14" borderId="3" xfId="0" applyNumberFormat="1" applyFont="1" applyFill="1" applyBorder="1" applyAlignment="1">
      <alignment horizontal="left" wrapText="1" shrinkToFit="1"/>
    </xf>
    <xf numFmtId="0" fontId="25" fillId="10" borderId="0" xfId="0" applyFont="1" applyFill="1"/>
    <xf numFmtId="0" fontId="25" fillId="4" borderId="0" xfId="0" applyFont="1" applyFill="1"/>
    <xf numFmtId="0" fontId="18" fillId="7" borderId="12" xfId="0" applyFont="1" applyFill="1" applyBorder="1" applyAlignment="1">
      <alignment horizontal="center" vertical="center" wrapText="1"/>
    </xf>
    <xf numFmtId="49" fontId="27" fillId="19" borderId="7" xfId="0" applyNumberFormat="1" applyFont="1" applyFill="1" applyBorder="1" applyAlignment="1">
      <alignment horizontal="center" vertical="center" wrapText="1"/>
    </xf>
    <xf numFmtId="49" fontId="10" fillId="18" borderId="3" xfId="0" applyNumberFormat="1" applyFont="1" applyFill="1" applyBorder="1" applyAlignment="1">
      <alignment horizontal="left" wrapText="1" shrinkToFit="1"/>
    </xf>
    <xf numFmtId="2" fontId="10" fillId="18" borderId="2" xfId="0" applyNumberFormat="1" applyFont="1" applyFill="1" applyBorder="1" applyAlignment="1">
      <alignment horizontal="center" vertical="center" wrapText="1" shrinkToFit="1"/>
    </xf>
    <xf numFmtId="2" fontId="28" fillId="17" borderId="2" xfId="0" applyNumberFormat="1" applyFont="1" applyFill="1" applyBorder="1" applyAlignment="1">
      <alignment horizontal="center" vertical="center" wrapText="1" shrinkToFit="1"/>
    </xf>
    <xf numFmtId="0" fontId="31" fillId="13" borderId="0" xfId="0" applyFont="1" applyFill="1" applyBorder="1" applyAlignment="1">
      <alignment horizontal="center" vertical="center" wrapText="1"/>
    </xf>
    <xf numFmtId="49" fontId="29" fillId="14" borderId="7" xfId="0" applyNumberFormat="1" applyFont="1" applyFill="1" applyBorder="1" applyAlignment="1">
      <alignment horizontal="center" vertical="center" wrapText="1" shrinkToFit="1"/>
    </xf>
    <xf numFmtId="49" fontId="28" fillId="17" borderId="3" xfId="0" applyNumberFormat="1" applyFont="1" applyFill="1" applyBorder="1" applyAlignment="1">
      <alignment horizontal="center" vertical="center" wrapText="1" shrinkToFit="1"/>
    </xf>
    <xf numFmtId="49" fontId="30" fillId="17" borderId="3" xfId="0" applyNumberFormat="1" applyFont="1" applyFill="1" applyBorder="1" applyAlignment="1">
      <alignment horizontal="center" vertical="center" wrapText="1" shrinkToFit="1"/>
    </xf>
    <xf numFmtId="0" fontId="4" fillId="13" borderId="31" xfId="0" applyFont="1" applyFill="1" applyBorder="1" applyAlignment="1">
      <alignment horizontal="center" vertical="center" wrapText="1"/>
    </xf>
    <xf numFmtId="0" fontId="23" fillId="15" borderId="9" xfId="0" applyFont="1" applyFill="1" applyBorder="1" applyAlignment="1">
      <alignment horizontal="center" vertical="center" wrapText="1"/>
    </xf>
    <xf numFmtId="0" fontId="20" fillId="10" borderId="12" xfId="0" applyFont="1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wrapText="1"/>
    </xf>
    <xf numFmtId="0" fontId="4" fillId="14" borderId="33" xfId="0" applyFont="1" applyFill="1" applyBorder="1" applyAlignment="1">
      <alignment horizontal="center" vertical="center" wrapText="1"/>
    </xf>
    <xf numFmtId="164" fontId="0" fillId="7" borderId="12" xfId="0" applyNumberFormat="1" applyFill="1" applyBorder="1" applyAlignment="1">
      <alignment horizontal="center" vertical="center" wrapText="1"/>
    </xf>
    <xf numFmtId="0" fontId="4" fillId="13" borderId="34" xfId="0" applyFont="1" applyFill="1" applyBorder="1" applyAlignment="1">
      <alignment horizontal="center" vertical="center" wrapText="1"/>
    </xf>
    <xf numFmtId="0" fontId="4" fillId="16" borderId="34" xfId="0" applyFont="1" applyFill="1" applyBorder="1" applyAlignment="1">
      <alignment horizontal="center" vertical="center" wrapText="1"/>
    </xf>
    <xf numFmtId="0" fontId="0" fillId="13" borderId="35" xfId="0" applyFill="1" applyBorder="1" applyAlignment="1">
      <alignment horizontal="center" vertical="center" wrapText="1"/>
    </xf>
    <xf numFmtId="0" fontId="32" fillId="20" borderId="19" xfId="0" applyFont="1" applyFill="1" applyBorder="1" applyAlignment="1">
      <alignment horizontal="center" vertical="center" wrapText="1"/>
    </xf>
    <xf numFmtId="0" fontId="33" fillId="12" borderId="2" xfId="0" applyFont="1" applyFill="1" applyBorder="1" applyAlignment="1">
      <alignment horizontal="center" vertical="center" wrapText="1"/>
    </xf>
    <xf numFmtId="0" fontId="33" fillId="21" borderId="2" xfId="0" applyFont="1" applyFill="1" applyBorder="1" applyAlignment="1">
      <alignment horizontal="center" vertical="center" wrapText="1"/>
    </xf>
    <xf numFmtId="0" fontId="33" fillId="21" borderId="17" xfId="0" applyFont="1" applyFill="1" applyBorder="1" applyAlignment="1">
      <alignment horizontal="center" vertical="center" wrapText="1"/>
    </xf>
    <xf numFmtId="0" fontId="33" fillId="21" borderId="4" xfId="0" applyFont="1" applyFill="1" applyBorder="1" applyAlignment="1">
      <alignment horizontal="center" vertical="center" wrapText="1"/>
    </xf>
    <xf numFmtId="0" fontId="34" fillId="21" borderId="4" xfId="0" applyFont="1" applyFill="1" applyBorder="1" applyAlignment="1">
      <alignment horizontal="center" vertical="center" wrapText="1"/>
    </xf>
    <xf numFmtId="0" fontId="33" fillId="21" borderId="5" xfId="0" applyFont="1" applyFill="1" applyBorder="1" applyAlignment="1">
      <alignment horizontal="center" vertical="center" wrapText="1"/>
    </xf>
    <xf numFmtId="0" fontId="33" fillId="21" borderId="11" xfId="0" applyFont="1" applyFill="1" applyBorder="1" applyAlignment="1">
      <alignment horizontal="center" wrapText="1"/>
    </xf>
    <xf numFmtId="0" fontId="33" fillId="12" borderId="8" xfId="0" applyFont="1" applyFill="1" applyBorder="1" applyAlignment="1">
      <alignment horizontal="center" vertical="center" wrapText="1"/>
    </xf>
    <xf numFmtId="49" fontId="33" fillId="21" borderId="4" xfId="0" applyNumberFormat="1" applyFont="1" applyFill="1" applyBorder="1" applyAlignment="1">
      <alignment horizontal="center" vertical="center" wrapText="1"/>
    </xf>
    <xf numFmtId="49" fontId="33" fillId="21" borderId="17" xfId="0" applyNumberFormat="1" applyFont="1" applyFill="1" applyBorder="1" applyAlignment="1">
      <alignment horizontal="center" vertical="center" wrapText="1"/>
    </xf>
    <xf numFmtId="0" fontId="33" fillId="21" borderId="12" xfId="0" applyFont="1" applyFill="1" applyBorder="1" applyAlignment="1">
      <alignment horizontal="center" vertical="center" wrapText="1"/>
    </xf>
    <xf numFmtId="0" fontId="33" fillId="21" borderId="6" xfId="0" applyFont="1" applyFill="1" applyBorder="1" applyAlignment="1">
      <alignment horizontal="center" vertical="center" wrapText="1"/>
    </xf>
    <xf numFmtId="0" fontId="33" fillId="21" borderId="2" xfId="0" applyFont="1" applyFill="1" applyBorder="1" applyAlignment="1">
      <alignment horizontal="center" wrapText="1"/>
    </xf>
    <xf numFmtId="49" fontId="33" fillId="12" borderId="32" xfId="0" applyNumberFormat="1" applyFont="1" applyFill="1" applyBorder="1" applyAlignment="1">
      <alignment horizontal="center" vertical="center" wrapText="1"/>
    </xf>
    <xf numFmtId="49" fontId="33" fillId="21" borderId="14" xfId="0" applyNumberFormat="1" applyFont="1" applyFill="1" applyBorder="1" applyAlignment="1">
      <alignment horizontal="center" vertical="center" wrapText="1"/>
    </xf>
    <xf numFmtId="49" fontId="33" fillId="21" borderId="4" xfId="0" applyNumberFormat="1" applyFont="1" applyFill="1" applyBorder="1" applyAlignment="1">
      <alignment horizontal="center" wrapText="1"/>
    </xf>
    <xf numFmtId="49" fontId="35" fillId="21" borderId="4" xfId="0" applyNumberFormat="1" applyFont="1" applyFill="1" applyBorder="1" applyAlignment="1">
      <alignment horizontal="center" wrapText="1"/>
    </xf>
    <xf numFmtId="0" fontId="33" fillId="21" borderId="3" xfId="0" applyFont="1" applyFill="1" applyBorder="1" applyAlignment="1">
      <alignment horizontal="center" vertical="center" wrapText="1"/>
    </xf>
    <xf numFmtId="0" fontId="33" fillId="21" borderId="7" xfId="0" applyFont="1" applyFill="1" applyBorder="1" applyAlignment="1">
      <alignment horizontal="center" vertical="center" wrapText="1"/>
    </xf>
    <xf numFmtId="49" fontId="36" fillId="12" borderId="26" xfId="0" applyNumberFormat="1" applyFont="1" applyFill="1" applyBorder="1" applyAlignment="1">
      <alignment horizontal="left" wrapText="1"/>
    </xf>
    <xf numFmtId="49" fontId="36" fillId="12" borderId="2" xfId="0" applyNumberFormat="1" applyFont="1" applyFill="1" applyBorder="1" applyAlignment="1">
      <alignment horizontal="left" wrapText="1"/>
    </xf>
    <xf numFmtId="49" fontId="36" fillId="14" borderId="2" xfId="0" applyNumberFormat="1" applyFont="1" applyFill="1" applyBorder="1" applyAlignment="1">
      <alignment horizontal="left" wrapText="1" shrinkToFit="1"/>
    </xf>
    <xf numFmtId="49" fontId="36" fillId="14" borderId="7" xfId="0" applyNumberFormat="1" applyFont="1" applyFill="1" applyBorder="1" applyAlignment="1">
      <alignment horizontal="left" wrapText="1" shrinkToFit="1"/>
    </xf>
    <xf numFmtId="49" fontId="36" fillId="18" borderId="7" xfId="0" applyNumberFormat="1" applyFont="1" applyFill="1" applyBorder="1" applyAlignment="1">
      <alignment horizontal="left" wrapText="1" shrinkToFit="1"/>
    </xf>
    <xf numFmtId="49" fontId="32" fillId="17" borderId="7" xfId="0" applyNumberFormat="1" applyFont="1" applyFill="1" applyBorder="1" applyAlignment="1">
      <alignment horizontal="center" vertical="center" wrapText="1" shrinkToFit="1"/>
    </xf>
    <xf numFmtId="0" fontId="37" fillId="10" borderId="0" xfId="0" applyFont="1" applyFill="1" applyBorder="1" applyAlignment="1">
      <alignment horizontal="center"/>
    </xf>
    <xf numFmtId="0" fontId="37" fillId="2" borderId="0" xfId="0" applyFont="1" applyFill="1" applyBorder="1" applyAlignment="1">
      <alignment horizontal="center"/>
    </xf>
    <xf numFmtId="0" fontId="37" fillId="2" borderId="0" xfId="0" applyFont="1" applyFill="1" applyAlignment="1">
      <alignment horizontal="center"/>
    </xf>
    <xf numFmtId="0" fontId="32" fillId="20" borderId="2" xfId="0" applyFont="1" applyFill="1" applyBorder="1" applyAlignment="1">
      <alignment horizontal="left" vertical="top" wrapText="1"/>
    </xf>
    <xf numFmtId="49" fontId="33" fillId="21" borderId="11" xfId="0" applyNumberFormat="1" applyFont="1" applyFill="1" applyBorder="1" applyAlignment="1">
      <alignment horizontal="center" vertical="center" wrapText="1"/>
    </xf>
    <xf numFmtId="0" fontId="15" fillId="10" borderId="18" xfId="0" applyFont="1" applyFill="1" applyBorder="1" applyAlignment="1">
      <alignment horizontal="center" vertical="center" wrapText="1"/>
    </xf>
    <xf numFmtId="0" fontId="0" fillId="11" borderId="18" xfId="0" applyFill="1" applyBorder="1" applyAlignment="1">
      <alignment horizontal="center" vertical="center" wrapText="1"/>
    </xf>
    <xf numFmtId="0" fontId="25" fillId="8" borderId="18" xfId="0" applyFont="1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164" fontId="0" fillId="7" borderId="17" xfId="0" applyNumberForma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wrapText="1"/>
    </xf>
    <xf numFmtId="0" fontId="5" fillId="7" borderId="6" xfId="0" applyFont="1" applyFill="1" applyBorder="1" applyAlignment="1">
      <alignment horizontal="center" wrapText="1"/>
    </xf>
    <xf numFmtId="49" fontId="38" fillId="18" borderId="7" xfId="0" applyNumberFormat="1" applyFont="1" applyFill="1" applyBorder="1" applyAlignment="1">
      <alignment horizontal="left" wrapText="1" shrinkToFit="1"/>
    </xf>
    <xf numFmtId="49" fontId="39" fillId="19" borderId="7" xfId="0" applyNumberFormat="1" applyFont="1" applyFill="1" applyBorder="1" applyAlignment="1">
      <alignment horizontal="left" wrapText="1"/>
    </xf>
    <xf numFmtId="49" fontId="40" fillId="18" borderId="3" xfId="0" applyNumberFormat="1" applyFont="1" applyFill="1" applyBorder="1" applyAlignment="1">
      <alignment horizontal="left" wrapText="1" shrinkToFit="1"/>
    </xf>
    <xf numFmtId="49" fontId="40" fillId="18" borderId="2" xfId="0" applyNumberFormat="1" applyFont="1" applyFill="1" applyBorder="1" applyAlignment="1">
      <alignment horizontal="left" wrapText="1" shrinkToFit="1"/>
    </xf>
    <xf numFmtId="0" fontId="41" fillId="23" borderId="0" xfId="0" applyFont="1" applyFill="1" applyBorder="1" applyAlignment="1">
      <alignment horizontal="center" wrapText="1"/>
    </xf>
    <xf numFmtId="0" fontId="41" fillId="23" borderId="0" xfId="0" applyFont="1" applyFill="1"/>
    <xf numFmtId="0" fontId="1" fillId="20" borderId="22" xfId="0" applyFont="1" applyFill="1" applyBorder="1" applyAlignment="1">
      <alignment horizontal="center" vertical="center" wrapText="1"/>
    </xf>
    <xf numFmtId="0" fontId="0" fillId="22" borderId="22" xfId="0" applyFill="1" applyBorder="1" applyAlignment="1">
      <alignment horizontal="center" vertical="center" wrapText="1"/>
    </xf>
    <xf numFmtId="0" fontId="0" fillId="22" borderId="23" xfId="0" applyFill="1" applyBorder="1" applyAlignment="1">
      <alignment horizontal="center" vertical="center" wrapText="1"/>
    </xf>
    <xf numFmtId="49" fontId="11" fillId="12" borderId="11" xfId="0" applyNumberFormat="1" applyFont="1" applyFill="1" applyBorder="1" applyAlignment="1">
      <alignment horizontal="center" vertical="center" wrapText="1"/>
    </xf>
    <xf numFmtId="49" fontId="11" fillId="12" borderId="18" xfId="0" applyNumberFormat="1" applyFont="1" applyFill="1" applyBorder="1" applyAlignment="1">
      <alignment horizontal="center" vertical="center" wrapText="1"/>
    </xf>
    <xf numFmtId="0" fontId="12" fillId="13" borderId="18" xfId="0" applyFont="1" applyFill="1" applyBorder="1" applyAlignment="1">
      <alignment horizontal="center" vertical="center" wrapText="1"/>
    </xf>
    <xf numFmtId="0" fontId="12" fillId="13" borderId="17" xfId="0" applyFont="1" applyFill="1" applyBorder="1" applyAlignment="1">
      <alignment horizontal="center" vertical="center" wrapText="1"/>
    </xf>
    <xf numFmtId="0" fontId="13" fillId="12" borderId="3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" fillId="17" borderId="7" xfId="0" applyFont="1" applyFill="1" applyBorder="1" applyAlignment="1">
      <alignment horizontal="center" vertical="center" wrapText="1"/>
    </xf>
    <xf numFmtId="0" fontId="2" fillId="17" borderId="25" xfId="0" applyFont="1" applyFill="1" applyBorder="1" applyAlignment="1">
      <alignment horizontal="center" vertical="center" wrapText="1"/>
    </xf>
    <xf numFmtId="0" fontId="1" fillId="17" borderId="7" xfId="0" applyFont="1" applyFill="1" applyBorder="1" applyAlignment="1">
      <alignment horizontal="center" vertical="center" wrapText="1"/>
    </xf>
    <xf numFmtId="0" fontId="1" fillId="17" borderId="25" xfId="0" applyFont="1" applyFill="1" applyBorder="1" applyAlignment="1">
      <alignment horizontal="center" vertical="center" wrapText="1"/>
    </xf>
    <xf numFmtId="0" fontId="1" fillId="17" borderId="7" xfId="0" applyFont="1" applyFill="1" applyBorder="1" applyAlignment="1">
      <alignment horizontal="center" wrapText="1"/>
    </xf>
    <xf numFmtId="0" fontId="1" fillId="17" borderId="25" xfId="0" applyFont="1" applyFill="1" applyBorder="1" applyAlignment="1">
      <alignment horizontal="center" wrapText="1"/>
    </xf>
    <xf numFmtId="0" fontId="2" fillId="17" borderId="29" xfId="0" applyFont="1" applyFill="1" applyBorder="1" applyAlignment="1">
      <alignment horizontal="center" vertical="center" wrapText="1"/>
    </xf>
    <xf numFmtId="0" fontId="2" fillId="17" borderId="30" xfId="0" applyFont="1" applyFill="1" applyBorder="1" applyAlignment="1">
      <alignment horizontal="center" vertical="center" wrapText="1"/>
    </xf>
    <xf numFmtId="0" fontId="9" fillId="17" borderId="7" xfId="0" applyFont="1" applyFill="1" applyBorder="1" applyAlignment="1">
      <alignment horizontal="center" vertical="center" wrapText="1"/>
    </xf>
    <xf numFmtId="0" fontId="9" fillId="17" borderId="25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wrapText="1"/>
    </xf>
  </cellXfs>
  <cellStyles count="29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8CBAD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1765299</xdr:colOff>
      <xdr:row>0</xdr:row>
      <xdr:rowOff>101600</xdr:rowOff>
    </xdr:from>
    <xdr:to>
      <xdr:col>0</xdr:col>
      <xdr:colOff>3263900</xdr:colOff>
      <xdr:row>0</xdr:row>
      <xdr:rowOff>1388988</xdr:rowOff>
    </xdr:to>
    <xdr:pic>
      <xdr:nvPicPr>
        <xdr:cNvPr id="3" name="Изображение 2" descr="Лого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5299" y="101600"/>
          <a:ext cx="1498601" cy="12873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1765299</xdr:colOff>
      <xdr:row>0</xdr:row>
      <xdr:rowOff>101600</xdr:rowOff>
    </xdr:from>
    <xdr:to>
      <xdr:col>0</xdr:col>
      <xdr:colOff>1765300</xdr:colOff>
      <xdr:row>0</xdr:row>
      <xdr:rowOff>182488</xdr:rowOff>
    </xdr:to>
    <xdr:pic>
      <xdr:nvPicPr>
        <xdr:cNvPr id="2" name="Изображение 1" descr="Лого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5299" y="101600"/>
          <a:ext cx="1498601" cy="1287388"/>
        </a:xfrm>
        <a:prstGeom prst="rect">
          <a:avLst/>
        </a:prstGeom>
      </xdr:spPr>
    </xdr:pic>
    <xdr:clientData/>
  </xdr:twoCellAnchor>
  <xdr:twoCellAnchor editAs="oneCell">
    <xdr:from>
      <xdr:col>0</xdr:col>
      <xdr:colOff>1968500</xdr:colOff>
      <xdr:row>0</xdr:row>
      <xdr:rowOff>88900</xdr:rowOff>
    </xdr:from>
    <xdr:to>
      <xdr:col>0</xdr:col>
      <xdr:colOff>3467101</xdr:colOff>
      <xdr:row>0</xdr:row>
      <xdr:rowOff>1376288</xdr:rowOff>
    </xdr:to>
    <xdr:pic>
      <xdr:nvPicPr>
        <xdr:cNvPr id="3" name="Изображение 2" descr="Лого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0" y="88900"/>
          <a:ext cx="1498601" cy="1287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4"/>
  <sheetViews>
    <sheetView tabSelected="1" view="pageBreakPreview" topLeftCell="A130" zoomScaleSheetLayoutView="100" workbookViewId="0">
      <selection activeCell="D152" sqref="D152"/>
    </sheetView>
  </sheetViews>
  <sheetFormatPr defaultColWidth="8.85546875" defaultRowHeight="21" x14ac:dyDescent="0.35"/>
  <cols>
    <col min="1" max="1" width="73.28515625" style="152" customWidth="1"/>
    <col min="2" max="2" width="30.85546875" style="45" customWidth="1"/>
    <col min="3" max="3" width="8.7109375" style="1" customWidth="1"/>
    <col min="4" max="4" width="10.42578125" style="104" customWidth="1"/>
    <col min="5" max="5" width="8.7109375" customWidth="1"/>
    <col min="6" max="6" width="10.140625" style="2" customWidth="1"/>
    <col min="7" max="7" width="12.140625" style="3" customWidth="1"/>
    <col min="8" max="1022" width="8.7109375" customWidth="1"/>
  </cols>
  <sheetData>
    <row r="1" spans="1:11" s="5" customFormat="1" ht="122.1" customHeight="1" x14ac:dyDescent="0.25">
      <c r="A1" s="124"/>
      <c r="B1" s="153" t="s">
        <v>249</v>
      </c>
      <c r="C1" s="170"/>
      <c r="D1" s="171"/>
      <c r="E1" s="171"/>
      <c r="F1" s="171"/>
      <c r="G1" s="172"/>
      <c r="H1" s="25"/>
      <c r="I1" s="4"/>
      <c r="J1" s="4"/>
      <c r="K1" s="4"/>
    </row>
    <row r="2" spans="1:11" ht="26.1" customHeight="1" x14ac:dyDescent="0.25">
      <c r="A2" s="177" t="s">
        <v>120</v>
      </c>
      <c r="B2" s="178"/>
      <c r="C2" s="178"/>
      <c r="D2" s="178"/>
      <c r="E2" s="178"/>
      <c r="F2" s="178"/>
      <c r="G2" s="179"/>
      <c r="H2" s="24"/>
    </row>
    <row r="3" spans="1:11" ht="31.5" x14ac:dyDescent="0.25">
      <c r="A3" s="125" t="s">
        <v>0</v>
      </c>
      <c r="B3" s="50"/>
      <c r="C3" s="36" t="s">
        <v>7</v>
      </c>
      <c r="D3" s="89" t="s">
        <v>8</v>
      </c>
      <c r="E3" s="37" t="s">
        <v>9</v>
      </c>
      <c r="F3" s="38" t="s">
        <v>165</v>
      </c>
      <c r="G3" s="51" t="s">
        <v>11</v>
      </c>
      <c r="H3" s="39"/>
    </row>
    <row r="4" spans="1:11" ht="63" x14ac:dyDescent="0.25">
      <c r="A4" s="126" t="s">
        <v>331</v>
      </c>
      <c r="B4" s="42"/>
      <c r="C4" s="17">
        <v>1000</v>
      </c>
      <c r="D4" s="90">
        <v>950</v>
      </c>
      <c r="E4" s="9"/>
      <c r="F4" s="52">
        <f t="shared" ref="F4:F12" si="0">E4*D4</f>
        <v>0</v>
      </c>
      <c r="G4" s="8"/>
    </row>
    <row r="5" spans="1:11" hidden="1" x14ac:dyDescent="0.25">
      <c r="A5" s="127" t="s">
        <v>1</v>
      </c>
      <c r="B5" s="42"/>
      <c r="C5" s="17">
        <v>250</v>
      </c>
      <c r="D5" s="90">
        <v>200</v>
      </c>
      <c r="E5" s="9"/>
      <c r="F5" s="52">
        <f t="shared" si="0"/>
        <v>0</v>
      </c>
      <c r="G5" s="8"/>
    </row>
    <row r="6" spans="1:11" ht="23.25" customHeight="1" x14ac:dyDescent="0.25">
      <c r="A6" s="128" t="s">
        <v>2</v>
      </c>
      <c r="B6" s="42"/>
      <c r="C6" s="17">
        <v>330</v>
      </c>
      <c r="D6" s="90">
        <v>250</v>
      </c>
      <c r="E6" s="9"/>
      <c r="F6" s="52">
        <f t="shared" si="0"/>
        <v>0</v>
      </c>
      <c r="G6" s="8"/>
    </row>
    <row r="7" spans="1:11" ht="42" x14ac:dyDescent="0.25">
      <c r="A7" s="128" t="s">
        <v>257</v>
      </c>
      <c r="B7" s="42"/>
      <c r="C7" s="17">
        <v>1000</v>
      </c>
      <c r="D7" s="90">
        <v>600</v>
      </c>
      <c r="E7" s="9"/>
      <c r="F7" s="52">
        <f t="shared" si="0"/>
        <v>0</v>
      </c>
      <c r="G7" s="8"/>
    </row>
    <row r="8" spans="1:11" x14ac:dyDescent="0.25">
      <c r="A8" s="129" t="s">
        <v>3</v>
      </c>
      <c r="B8" s="42"/>
      <c r="C8" s="17">
        <v>1000</v>
      </c>
      <c r="D8" s="90">
        <v>850</v>
      </c>
      <c r="E8" s="9"/>
      <c r="F8" s="52">
        <f t="shared" si="0"/>
        <v>0</v>
      </c>
      <c r="G8" s="10"/>
    </row>
    <row r="9" spans="1:11" x14ac:dyDescent="0.25">
      <c r="A9" s="129" t="s">
        <v>256</v>
      </c>
      <c r="B9" s="42"/>
      <c r="C9" s="17">
        <v>330</v>
      </c>
      <c r="D9" s="90">
        <v>350</v>
      </c>
      <c r="E9" s="9"/>
      <c r="F9" s="52">
        <f t="shared" si="0"/>
        <v>0</v>
      </c>
      <c r="G9" s="10"/>
    </row>
    <row r="10" spans="1:11" x14ac:dyDescent="0.25">
      <c r="A10" s="129" t="s">
        <v>256</v>
      </c>
      <c r="B10" s="42"/>
      <c r="C10" s="17">
        <v>750</v>
      </c>
      <c r="D10" s="90">
        <v>650</v>
      </c>
      <c r="E10" s="9"/>
      <c r="F10" s="52">
        <f t="shared" si="0"/>
        <v>0</v>
      </c>
      <c r="G10" s="10"/>
    </row>
    <row r="11" spans="1:11" x14ac:dyDescent="0.25">
      <c r="A11" s="129" t="s">
        <v>326</v>
      </c>
      <c r="B11" s="42"/>
      <c r="C11" s="17">
        <v>500</v>
      </c>
      <c r="D11" s="90">
        <v>200</v>
      </c>
      <c r="E11" s="9"/>
      <c r="F11" s="52">
        <f t="shared" si="0"/>
        <v>0</v>
      </c>
      <c r="G11" s="10"/>
    </row>
    <row r="12" spans="1:11" x14ac:dyDescent="0.25">
      <c r="A12" s="128" t="s">
        <v>4</v>
      </c>
      <c r="B12" s="42"/>
      <c r="C12" s="17">
        <v>330</v>
      </c>
      <c r="D12" s="90">
        <v>100</v>
      </c>
      <c r="E12" s="9"/>
      <c r="F12" s="52">
        <f t="shared" si="0"/>
        <v>0</v>
      </c>
      <c r="G12" s="10"/>
    </row>
    <row r="13" spans="1:11" s="5" customFormat="1" ht="19.5" customHeight="1" x14ac:dyDescent="0.35">
      <c r="A13" s="131" t="s">
        <v>104</v>
      </c>
      <c r="B13" s="54"/>
      <c r="C13" s="55">
        <v>30</v>
      </c>
      <c r="D13" s="92">
        <v>150</v>
      </c>
      <c r="E13" s="56"/>
      <c r="F13" s="57">
        <f t="shared" ref="F13:F18" si="1">E13*D13</f>
        <v>0</v>
      </c>
      <c r="G13" s="12"/>
    </row>
    <row r="14" spans="1:11" s="5" customFormat="1" x14ac:dyDescent="0.35">
      <c r="A14" s="131" t="s">
        <v>105</v>
      </c>
      <c r="B14" s="54"/>
      <c r="C14" s="55">
        <v>250</v>
      </c>
      <c r="D14" s="92">
        <v>150</v>
      </c>
      <c r="E14" s="56"/>
      <c r="F14" s="57">
        <f t="shared" si="1"/>
        <v>0</v>
      </c>
      <c r="G14" s="12"/>
    </row>
    <row r="15" spans="1:11" x14ac:dyDescent="0.35">
      <c r="A15" s="131" t="s">
        <v>106</v>
      </c>
      <c r="B15" s="54"/>
      <c r="C15" s="55">
        <v>300</v>
      </c>
      <c r="D15" s="92">
        <v>350</v>
      </c>
      <c r="E15" s="56"/>
      <c r="F15" s="57">
        <f t="shared" si="1"/>
        <v>0</v>
      </c>
      <c r="G15" s="12"/>
    </row>
    <row r="16" spans="1:11" x14ac:dyDescent="0.35">
      <c r="A16" s="131" t="s">
        <v>107</v>
      </c>
      <c r="B16" s="54"/>
      <c r="C16" s="55">
        <v>300</v>
      </c>
      <c r="D16" s="92">
        <v>370</v>
      </c>
      <c r="E16" s="56"/>
      <c r="F16" s="57">
        <f t="shared" si="1"/>
        <v>0</v>
      </c>
      <c r="G16" s="12"/>
    </row>
    <row r="17" spans="1:7" x14ac:dyDescent="0.35">
      <c r="A17" s="131" t="s">
        <v>108</v>
      </c>
      <c r="B17" s="54"/>
      <c r="C17" s="55">
        <v>300</v>
      </c>
      <c r="D17" s="92">
        <v>450</v>
      </c>
      <c r="E17" s="56"/>
      <c r="F17" s="57">
        <f t="shared" si="1"/>
        <v>0</v>
      </c>
      <c r="G17" s="12"/>
    </row>
    <row r="18" spans="1:7" x14ac:dyDescent="0.35">
      <c r="A18" s="131" t="s">
        <v>109</v>
      </c>
      <c r="B18" s="58"/>
      <c r="C18" s="59">
        <v>300</v>
      </c>
      <c r="D18" s="93">
        <v>300</v>
      </c>
      <c r="E18" s="60"/>
      <c r="F18" s="57">
        <f t="shared" si="1"/>
        <v>0</v>
      </c>
      <c r="G18" s="12"/>
    </row>
    <row r="19" spans="1:7" ht="15" customHeight="1" x14ac:dyDescent="0.25">
      <c r="A19" s="128" t="s">
        <v>153</v>
      </c>
      <c r="B19" s="42"/>
      <c r="C19" s="61">
        <v>1000</v>
      </c>
      <c r="D19" s="94">
        <v>490</v>
      </c>
      <c r="E19" s="62"/>
      <c r="F19" s="63">
        <f>E19*D19</f>
        <v>0</v>
      </c>
      <c r="G19" s="14"/>
    </row>
    <row r="20" spans="1:7" ht="15" customHeight="1" x14ac:dyDescent="0.25">
      <c r="A20" s="127" t="s">
        <v>155</v>
      </c>
      <c r="B20" s="42"/>
      <c r="C20" s="61">
        <v>1000</v>
      </c>
      <c r="D20" s="94">
        <v>510</v>
      </c>
      <c r="E20" s="62"/>
      <c r="F20" s="63">
        <f t="shared" ref="F20:F28" si="2">E20*D20</f>
        <v>0</v>
      </c>
      <c r="G20" s="14"/>
    </row>
    <row r="21" spans="1:7" ht="15" customHeight="1" x14ac:dyDescent="0.25">
      <c r="A21" s="127" t="s">
        <v>156</v>
      </c>
      <c r="B21" s="42"/>
      <c r="C21" s="61">
        <v>1000</v>
      </c>
      <c r="D21" s="94">
        <v>490</v>
      </c>
      <c r="E21" s="62"/>
      <c r="F21" s="63">
        <f t="shared" si="2"/>
        <v>0</v>
      </c>
      <c r="G21" s="14"/>
    </row>
    <row r="22" spans="1:7" ht="15" customHeight="1" x14ac:dyDescent="0.25">
      <c r="A22" s="127" t="s">
        <v>157</v>
      </c>
      <c r="B22" s="42"/>
      <c r="C22" s="61">
        <v>1000</v>
      </c>
      <c r="D22" s="94">
        <v>540</v>
      </c>
      <c r="E22" s="62"/>
      <c r="F22" s="63">
        <f t="shared" si="2"/>
        <v>0</v>
      </c>
      <c r="G22" s="14"/>
    </row>
    <row r="23" spans="1:7" ht="15" customHeight="1" x14ac:dyDescent="0.25">
      <c r="A23" s="127" t="s">
        <v>158</v>
      </c>
      <c r="B23" s="42"/>
      <c r="C23" s="61">
        <v>1000</v>
      </c>
      <c r="D23" s="94">
        <v>570</v>
      </c>
      <c r="E23" s="62"/>
      <c r="F23" s="63">
        <f t="shared" si="2"/>
        <v>0</v>
      </c>
      <c r="G23" s="14"/>
    </row>
    <row r="24" spans="1:7" ht="15" hidden="1" customHeight="1" x14ac:dyDescent="0.25">
      <c r="A24" s="127"/>
      <c r="B24" s="42"/>
      <c r="C24" s="61"/>
      <c r="D24" s="94"/>
      <c r="E24" s="62"/>
      <c r="F24" s="63">
        <f t="shared" si="2"/>
        <v>0</v>
      </c>
      <c r="G24" s="14"/>
    </row>
    <row r="25" spans="1:7" ht="28.5" customHeight="1" x14ac:dyDescent="0.25">
      <c r="A25" s="127" t="s">
        <v>154</v>
      </c>
      <c r="B25" s="42"/>
      <c r="C25" s="61">
        <v>10000</v>
      </c>
      <c r="D25" s="94">
        <v>5200</v>
      </c>
      <c r="E25" s="62"/>
      <c r="F25" s="63">
        <f t="shared" si="2"/>
        <v>0</v>
      </c>
      <c r="G25" s="14"/>
    </row>
    <row r="26" spans="1:7" ht="28.5" customHeight="1" x14ac:dyDescent="0.25">
      <c r="A26" s="127" t="s">
        <v>327</v>
      </c>
      <c r="B26" s="42"/>
      <c r="C26" s="61">
        <v>10000</v>
      </c>
      <c r="D26" s="94">
        <v>10500</v>
      </c>
      <c r="E26" s="62"/>
      <c r="F26" s="63">
        <f t="shared" si="2"/>
        <v>0</v>
      </c>
      <c r="G26" s="14"/>
    </row>
    <row r="27" spans="1:7" ht="17.25" customHeight="1" x14ac:dyDescent="0.25">
      <c r="A27" s="129" t="s">
        <v>145</v>
      </c>
      <c r="B27" s="42"/>
      <c r="C27" s="17">
        <v>1000</v>
      </c>
      <c r="D27" s="90">
        <v>1200</v>
      </c>
      <c r="E27" s="9"/>
      <c r="F27" s="52">
        <f>E27*D27</f>
        <v>0</v>
      </c>
      <c r="G27" s="10"/>
    </row>
    <row r="28" spans="1:7" ht="17.25" customHeight="1" x14ac:dyDescent="0.25">
      <c r="A28" s="127" t="s">
        <v>144</v>
      </c>
      <c r="B28" s="42"/>
      <c r="C28" s="61">
        <v>1000</v>
      </c>
      <c r="D28" s="94">
        <v>1680</v>
      </c>
      <c r="E28" s="62"/>
      <c r="F28" s="63">
        <f t="shared" si="2"/>
        <v>0</v>
      </c>
      <c r="G28" s="14"/>
    </row>
    <row r="29" spans="1:7" ht="27" customHeight="1" x14ac:dyDescent="0.25">
      <c r="A29" s="127" t="s">
        <v>258</v>
      </c>
      <c r="B29" s="42"/>
      <c r="C29" s="61">
        <v>500</v>
      </c>
      <c r="D29" s="94">
        <v>420</v>
      </c>
      <c r="E29" s="62"/>
      <c r="F29" s="63">
        <f t="shared" ref="F29:F32" si="3">E29*D29</f>
        <v>0</v>
      </c>
      <c r="G29" s="14"/>
    </row>
    <row r="30" spans="1:7" ht="27" customHeight="1" x14ac:dyDescent="0.25">
      <c r="A30" s="127" t="s">
        <v>259</v>
      </c>
      <c r="B30" s="42"/>
      <c r="C30" s="61">
        <v>500</v>
      </c>
      <c r="D30" s="94">
        <v>450</v>
      </c>
      <c r="E30" s="62"/>
      <c r="F30" s="63">
        <f t="shared" si="3"/>
        <v>0</v>
      </c>
      <c r="G30" s="14"/>
    </row>
    <row r="31" spans="1:7" ht="33.75" customHeight="1" x14ac:dyDescent="0.25">
      <c r="A31" s="127" t="s">
        <v>260</v>
      </c>
      <c r="B31" s="42"/>
      <c r="C31" s="61">
        <v>500</v>
      </c>
      <c r="D31" s="94">
        <v>610</v>
      </c>
      <c r="E31" s="62"/>
      <c r="F31" s="63">
        <f t="shared" si="3"/>
        <v>0</v>
      </c>
      <c r="G31" s="14"/>
    </row>
    <row r="32" spans="1:7" ht="33.75" customHeight="1" x14ac:dyDescent="0.25">
      <c r="A32" s="127" t="s">
        <v>261</v>
      </c>
      <c r="B32" s="42"/>
      <c r="C32" s="61">
        <v>500</v>
      </c>
      <c r="D32" s="94">
        <v>550</v>
      </c>
      <c r="E32" s="62"/>
      <c r="F32" s="63">
        <f t="shared" si="3"/>
        <v>0</v>
      </c>
      <c r="G32" s="14"/>
    </row>
    <row r="33" spans="1:7" ht="19.5" thickBot="1" x14ac:dyDescent="0.3">
      <c r="A33" s="182" t="s">
        <v>114</v>
      </c>
      <c r="B33" s="183"/>
      <c r="C33" s="183"/>
      <c r="D33" s="183"/>
      <c r="E33" s="183"/>
      <c r="F33" s="183"/>
      <c r="G33" s="183"/>
    </row>
    <row r="34" spans="1:7" ht="39" thickBot="1" x14ac:dyDescent="0.3">
      <c r="A34" s="132" t="s">
        <v>0</v>
      </c>
      <c r="B34" s="64" t="s">
        <v>6</v>
      </c>
      <c r="C34" s="28" t="s">
        <v>7</v>
      </c>
      <c r="D34" s="95" t="s">
        <v>8</v>
      </c>
      <c r="E34" s="29" t="s">
        <v>9</v>
      </c>
      <c r="F34" s="30" t="s">
        <v>10</v>
      </c>
      <c r="G34" s="31" t="s">
        <v>11</v>
      </c>
    </row>
    <row r="35" spans="1:7" x14ac:dyDescent="0.25">
      <c r="A35" s="133" t="s">
        <v>121</v>
      </c>
      <c r="B35" s="43"/>
      <c r="C35" s="61" t="s">
        <v>201</v>
      </c>
      <c r="D35" s="94">
        <v>380</v>
      </c>
      <c r="E35" s="62"/>
      <c r="F35" s="63">
        <f t="shared" ref="F35:F40" si="4">D35*E35</f>
        <v>0</v>
      </c>
      <c r="G35" s="13"/>
    </row>
    <row r="36" spans="1:7" x14ac:dyDescent="0.25">
      <c r="A36" s="133" t="s">
        <v>122</v>
      </c>
      <c r="B36" s="43" t="s">
        <v>213</v>
      </c>
      <c r="C36" s="61">
        <v>30</v>
      </c>
      <c r="D36" s="94">
        <v>240</v>
      </c>
      <c r="E36" s="62"/>
      <c r="F36" s="63">
        <f t="shared" si="4"/>
        <v>0</v>
      </c>
      <c r="G36" s="13"/>
    </row>
    <row r="37" spans="1:7" hidden="1" x14ac:dyDescent="0.25">
      <c r="A37" s="133" t="s">
        <v>123</v>
      </c>
      <c r="B37" s="43"/>
      <c r="C37" s="61">
        <v>15</v>
      </c>
      <c r="D37" s="94">
        <v>100</v>
      </c>
      <c r="E37" s="62"/>
      <c r="F37" s="63">
        <f t="shared" si="4"/>
        <v>0</v>
      </c>
      <c r="G37" s="13"/>
    </row>
    <row r="38" spans="1:7" x14ac:dyDescent="0.25">
      <c r="A38" s="133" t="s">
        <v>124</v>
      </c>
      <c r="B38" s="43"/>
      <c r="C38" s="61" t="s">
        <v>208</v>
      </c>
      <c r="D38" s="94">
        <v>400</v>
      </c>
      <c r="E38" s="62"/>
      <c r="F38" s="63">
        <f t="shared" si="4"/>
        <v>0</v>
      </c>
      <c r="G38" s="13"/>
    </row>
    <row r="39" spans="1:7" ht="42" x14ac:dyDescent="0.25">
      <c r="A39" s="133" t="s">
        <v>183</v>
      </c>
      <c r="B39" s="86" t="s">
        <v>184</v>
      </c>
      <c r="C39" s="61">
        <v>45</v>
      </c>
      <c r="D39" s="94">
        <v>240</v>
      </c>
      <c r="E39" s="62"/>
      <c r="F39" s="63">
        <f t="shared" si="4"/>
        <v>0</v>
      </c>
      <c r="G39" s="13"/>
    </row>
    <row r="40" spans="1:7" x14ac:dyDescent="0.25">
      <c r="A40" s="133" t="s">
        <v>12</v>
      </c>
      <c r="B40" s="86" t="s">
        <v>193</v>
      </c>
      <c r="C40" s="61">
        <v>40</v>
      </c>
      <c r="D40" s="94">
        <v>210</v>
      </c>
      <c r="E40" s="62"/>
      <c r="F40" s="63">
        <f t="shared" si="4"/>
        <v>0</v>
      </c>
      <c r="G40" s="12"/>
    </row>
    <row r="41" spans="1:7" ht="22.5" x14ac:dyDescent="0.25">
      <c r="A41" s="133" t="s">
        <v>159</v>
      </c>
      <c r="B41" s="86" t="s">
        <v>214</v>
      </c>
      <c r="C41" s="61">
        <v>60</v>
      </c>
      <c r="D41" s="94">
        <v>180</v>
      </c>
      <c r="E41" s="62"/>
      <c r="F41" s="63">
        <f t="shared" ref="F41:F86" si="5">D41*E41</f>
        <v>0</v>
      </c>
      <c r="G41" s="13"/>
    </row>
    <row r="42" spans="1:7" ht="42" x14ac:dyDescent="0.25">
      <c r="A42" s="133" t="s">
        <v>13</v>
      </c>
      <c r="B42" s="86" t="s">
        <v>215</v>
      </c>
      <c r="C42" s="61">
        <v>35</v>
      </c>
      <c r="D42" s="94">
        <v>160</v>
      </c>
      <c r="E42" s="62"/>
      <c r="F42" s="63">
        <f>D42*E42</f>
        <v>0</v>
      </c>
      <c r="G42" s="13"/>
    </row>
    <row r="43" spans="1:7" ht="58.5" customHeight="1" x14ac:dyDescent="0.25">
      <c r="A43" s="133" t="s">
        <v>176</v>
      </c>
      <c r="B43" s="86" t="s">
        <v>194</v>
      </c>
      <c r="C43" s="61">
        <v>35</v>
      </c>
      <c r="D43" s="94">
        <v>230</v>
      </c>
      <c r="E43" s="62"/>
      <c r="F43" s="63">
        <f t="shared" si="5"/>
        <v>0</v>
      </c>
      <c r="G43" s="13"/>
    </row>
    <row r="44" spans="1:7" x14ac:dyDescent="0.25">
      <c r="A44" s="133" t="s">
        <v>179</v>
      </c>
      <c r="B44" s="86" t="s">
        <v>254</v>
      </c>
      <c r="C44" s="61">
        <v>105</v>
      </c>
      <c r="D44" s="94">
        <v>190</v>
      </c>
      <c r="E44" s="62"/>
      <c r="F44" s="63">
        <f t="shared" si="5"/>
        <v>0</v>
      </c>
      <c r="G44" s="13"/>
    </row>
    <row r="45" spans="1:7" ht="22.5" x14ac:dyDescent="0.25">
      <c r="A45" s="133" t="s">
        <v>166</v>
      </c>
      <c r="B45" s="86" t="s">
        <v>216</v>
      </c>
      <c r="C45" s="61">
        <v>40</v>
      </c>
      <c r="D45" s="94">
        <v>270</v>
      </c>
      <c r="E45" s="62"/>
      <c r="F45" s="63">
        <f t="shared" si="5"/>
        <v>0</v>
      </c>
      <c r="G45" s="13"/>
    </row>
    <row r="46" spans="1:7" ht="22.5" x14ac:dyDescent="0.25">
      <c r="A46" s="133" t="s">
        <v>178</v>
      </c>
      <c r="B46" s="86" t="s">
        <v>217</v>
      </c>
      <c r="C46" s="61">
        <v>100</v>
      </c>
      <c r="D46" s="94">
        <v>170</v>
      </c>
      <c r="E46" s="62"/>
      <c r="F46" s="63">
        <f t="shared" si="5"/>
        <v>0</v>
      </c>
      <c r="G46" s="13"/>
    </row>
    <row r="47" spans="1:7" ht="22.5" x14ac:dyDescent="0.25">
      <c r="A47" s="133" t="s">
        <v>15</v>
      </c>
      <c r="B47" s="86" t="s">
        <v>218</v>
      </c>
      <c r="C47" s="61">
        <v>40</v>
      </c>
      <c r="D47" s="94">
        <v>260</v>
      </c>
      <c r="E47" s="62"/>
      <c r="F47" s="63">
        <f t="shared" si="5"/>
        <v>0</v>
      </c>
      <c r="G47" s="13"/>
    </row>
    <row r="48" spans="1:7" ht="22.5" x14ac:dyDescent="0.25">
      <c r="A48" s="133" t="s">
        <v>180</v>
      </c>
      <c r="B48" s="86" t="s">
        <v>219</v>
      </c>
      <c r="C48" s="61">
        <v>40</v>
      </c>
      <c r="D48" s="94">
        <v>240</v>
      </c>
      <c r="E48" s="62"/>
      <c r="F48" s="63">
        <f t="shared" si="5"/>
        <v>0</v>
      </c>
      <c r="G48" s="13"/>
    </row>
    <row r="49" spans="1:11" ht="42" x14ac:dyDescent="0.25">
      <c r="A49" s="133" t="s">
        <v>220</v>
      </c>
      <c r="B49" s="86" t="s">
        <v>221</v>
      </c>
      <c r="C49" s="61">
        <v>35</v>
      </c>
      <c r="D49" s="94">
        <v>210</v>
      </c>
      <c r="E49" s="62"/>
      <c r="F49" s="63">
        <f t="shared" si="5"/>
        <v>0</v>
      </c>
      <c r="G49" s="13"/>
    </row>
    <row r="50" spans="1:11" ht="22.5" x14ac:dyDescent="0.25">
      <c r="A50" s="133" t="s">
        <v>16</v>
      </c>
      <c r="B50" s="86" t="s">
        <v>222</v>
      </c>
      <c r="C50" s="61">
        <v>40</v>
      </c>
      <c r="D50" s="94">
        <v>210</v>
      </c>
      <c r="E50" s="62"/>
      <c r="F50" s="63">
        <f t="shared" si="5"/>
        <v>0</v>
      </c>
      <c r="G50" s="13"/>
    </row>
    <row r="51" spans="1:11" ht="42" x14ac:dyDescent="0.25">
      <c r="A51" s="133" t="s">
        <v>17</v>
      </c>
      <c r="B51" s="86" t="s">
        <v>223</v>
      </c>
      <c r="C51" s="61">
        <v>45</v>
      </c>
      <c r="D51" s="94">
        <v>260</v>
      </c>
      <c r="E51" s="62"/>
      <c r="F51" s="63">
        <f t="shared" si="5"/>
        <v>0</v>
      </c>
      <c r="G51" s="13"/>
    </row>
    <row r="52" spans="1:11" ht="22.5" x14ac:dyDescent="0.25">
      <c r="A52" s="133" t="s">
        <v>18</v>
      </c>
      <c r="B52" s="86" t="s">
        <v>224</v>
      </c>
      <c r="C52" s="61">
        <v>40</v>
      </c>
      <c r="D52" s="94">
        <v>240</v>
      </c>
      <c r="E52" s="62"/>
      <c r="F52" s="63">
        <f t="shared" si="5"/>
        <v>0</v>
      </c>
      <c r="G52" s="13"/>
    </row>
    <row r="53" spans="1:11" ht="22.5" x14ac:dyDescent="0.25">
      <c r="A53" s="133" t="s">
        <v>19</v>
      </c>
      <c r="B53" s="86" t="s">
        <v>225</v>
      </c>
      <c r="C53" s="61">
        <v>40</v>
      </c>
      <c r="D53" s="94">
        <v>190</v>
      </c>
      <c r="E53" s="62"/>
      <c r="F53" s="63">
        <f t="shared" si="5"/>
        <v>0</v>
      </c>
      <c r="G53" s="13"/>
    </row>
    <row r="54" spans="1:11" ht="22.5" x14ac:dyDescent="0.25">
      <c r="A54" s="133" t="s">
        <v>20</v>
      </c>
      <c r="B54" s="86" t="s">
        <v>226</v>
      </c>
      <c r="C54" s="61">
        <v>40</v>
      </c>
      <c r="D54" s="94">
        <v>210</v>
      </c>
      <c r="E54" s="62"/>
      <c r="F54" s="63">
        <f t="shared" si="5"/>
        <v>0</v>
      </c>
      <c r="G54" s="13"/>
    </row>
    <row r="55" spans="1:11" ht="22.5" x14ac:dyDescent="0.25">
      <c r="A55" s="133" t="s">
        <v>21</v>
      </c>
      <c r="B55" s="86" t="s">
        <v>227</v>
      </c>
      <c r="C55" s="61">
        <v>35</v>
      </c>
      <c r="D55" s="94">
        <v>250</v>
      </c>
      <c r="E55" s="62"/>
      <c r="F55" s="63">
        <f t="shared" si="5"/>
        <v>0</v>
      </c>
      <c r="G55" s="13"/>
    </row>
    <row r="56" spans="1:11" ht="22.5" x14ac:dyDescent="0.25">
      <c r="A56" s="133" t="s">
        <v>22</v>
      </c>
      <c r="B56" s="86" t="s">
        <v>228</v>
      </c>
      <c r="C56" s="61">
        <v>35</v>
      </c>
      <c r="D56" s="94">
        <v>270</v>
      </c>
      <c r="E56" s="62"/>
      <c r="F56" s="63">
        <f t="shared" si="5"/>
        <v>0</v>
      </c>
      <c r="G56" s="13"/>
    </row>
    <row r="57" spans="1:11" ht="33.75" x14ac:dyDescent="0.25">
      <c r="A57" s="133" t="s">
        <v>23</v>
      </c>
      <c r="B57" s="86" t="s">
        <v>229</v>
      </c>
      <c r="C57" s="61">
        <v>35</v>
      </c>
      <c r="D57" s="94">
        <v>210</v>
      </c>
      <c r="E57" s="62"/>
      <c r="F57" s="63">
        <f t="shared" si="5"/>
        <v>0</v>
      </c>
      <c r="G57" s="13"/>
    </row>
    <row r="58" spans="1:11" ht="22.5" x14ac:dyDescent="0.25">
      <c r="A58" s="133" t="s">
        <v>181</v>
      </c>
      <c r="B58" s="86" t="s">
        <v>182</v>
      </c>
      <c r="C58" s="61">
        <v>35</v>
      </c>
      <c r="D58" s="94">
        <v>160</v>
      </c>
      <c r="E58" s="62"/>
      <c r="F58" s="63">
        <f>D58*E58</f>
        <v>0</v>
      </c>
      <c r="G58" s="13"/>
    </row>
    <row r="59" spans="1:11" ht="22.5" x14ac:dyDescent="0.25">
      <c r="A59" s="133" t="s">
        <v>24</v>
      </c>
      <c r="B59" s="86" t="s">
        <v>230</v>
      </c>
      <c r="C59" s="61">
        <v>45</v>
      </c>
      <c r="D59" s="94">
        <v>200</v>
      </c>
      <c r="E59" s="62"/>
      <c r="F59" s="63">
        <f t="shared" si="5"/>
        <v>0</v>
      </c>
      <c r="G59" s="13"/>
    </row>
    <row r="60" spans="1:11" ht="22.5" x14ac:dyDescent="0.25">
      <c r="A60" s="133" t="s">
        <v>25</v>
      </c>
      <c r="B60" s="86" t="s">
        <v>195</v>
      </c>
      <c r="C60" s="61">
        <v>40</v>
      </c>
      <c r="D60" s="94">
        <v>240</v>
      </c>
      <c r="E60" s="62"/>
      <c r="F60" s="63">
        <f t="shared" si="5"/>
        <v>0</v>
      </c>
      <c r="G60" s="13"/>
    </row>
    <row r="61" spans="1:11" hidden="1" x14ac:dyDescent="0.25">
      <c r="A61" s="133" t="s">
        <v>26</v>
      </c>
      <c r="B61" s="43"/>
      <c r="C61" s="61">
        <v>350</v>
      </c>
      <c r="D61" s="94">
        <v>2000</v>
      </c>
      <c r="E61" s="62"/>
      <c r="F61" s="63">
        <f t="shared" si="5"/>
        <v>0</v>
      </c>
      <c r="G61" s="13"/>
    </row>
    <row r="62" spans="1:11" hidden="1" x14ac:dyDescent="0.25">
      <c r="A62" s="133" t="s">
        <v>27</v>
      </c>
      <c r="B62" s="43"/>
      <c r="C62" s="61">
        <v>500</v>
      </c>
      <c r="D62" s="94">
        <v>2300</v>
      </c>
      <c r="E62" s="62"/>
      <c r="F62" s="63">
        <f t="shared" si="5"/>
        <v>0</v>
      </c>
      <c r="G62" s="13"/>
    </row>
    <row r="63" spans="1:11" s="5" customFormat="1" ht="19.5" hidden="1" customHeight="1" x14ac:dyDescent="0.25">
      <c r="A63" s="154"/>
      <c r="B63" s="155"/>
      <c r="C63" s="156"/>
      <c r="D63" s="157"/>
      <c r="E63" s="158"/>
      <c r="F63" s="159"/>
      <c r="G63" s="160"/>
      <c r="H63" s="4"/>
      <c r="I63" s="4"/>
      <c r="J63" s="4"/>
      <c r="K63" s="4"/>
    </row>
    <row r="64" spans="1:11" ht="19.5" thickBot="1" x14ac:dyDescent="0.3">
      <c r="A64" s="180" t="s">
        <v>262</v>
      </c>
      <c r="B64" s="181"/>
      <c r="C64" s="181"/>
      <c r="D64" s="181"/>
      <c r="E64" s="181"/>
      <c r="F64" s="181"/>
      <c r="G64" s="181"/>
      <c r="H64" s="7"/>
      <c r="I64" s="7"/>
      <c r="J64" s="7"/>
      <c r="K64" s="7"/>
    </row>
    <row r="65" spans="1:11" ht="38.25" x14ac:dyDescent="0.25">
      <c r="A65" s="125" t="s">
        <v>0</v>
      </c>
      <c r="B65" s="68" t="s">
        <v>6</v>
      </c>
      <c r="C65" s="32" t="s">
        <v>7</v>
      </c>
      <c r="D65" s="99" t="s">
        <v>8</v>
      </c>
      <c r="E65" s="33" t="s">
        <v>9</v>
      </c>
      <c r="F65" s="34" t="s">
        <v>10</v>
      </c>
      <c r="G65" s="35" t="s">
        <v>11</v>
      </c>
      <c r="H65" s="7"/>
      <c r="I65" s="7"/>
      <c r="J65" s="7"/>
      <c r="K65" s="7"/>
    </row>
    <row r="66" spans="1:11" ht="22.5" x14ac:dyDescent="0.25">
      <c r="A66" s="126" t="s">
        <v>189</v>
      </c>
      <c r="B66" s="85" t="s">
        <v>190</v>
      </c>
      <c r="C66" s="66">
        <v>100</v>
      </c>
      <c r="D66" s="98">
        <v>290</v>
      </c>
      <c r="E66" s="14"/>
      <c r="F66" s="63">
        <f>D66*E66</f>
        <v>0</v>
      </c>
      <c r="G66" s="16"/>
      <c r="H66" s="7"/>
      <c r="I66" s="7"/>
      <c r="J66" s="7"/>
      <c r="K66" s="7"/>
    </row>
    <row r="67" spans="1:11" ht="22.5" x14ac:dyDescent="0.25">
      <c r="A67" s="135" t="s">
        <v>332</v>
      </c>
      <c r="B67" s="85" t="s">
        <v>186</v>
      </c>
      <c r="C67" s="66">
        <v>100</v>
      </c>
      <c r="D67" s="98">
        <v>160</v>
      </c>
      <c r="E67" s="14"/>
      <c r="F67" s="63">
        <f>D67*E67</f>
        <v>0</v>
      </c>
      <c r="G67" s="14"/>
      <c r="H67" s="7"/>
      <c r="I67" s="7"/>
      <c r="J67" s="7"/>
      <c r="K67" s="7"/>
    </row>
    <row r="68" spans="1:11" hidden="1" x14ac:dyDescent="0.35"/>
    <row r="69" spans="1:11" ht="33.75" x14ac:dyDescent="0.25">
      <c r="A69" s="126" t="s">
        <v>48</v>
      </c>
      <c r="B69" s="82" t="s">
        <v>187</v>
      </c>
      <c r="C69" s="66">
        <v>100</v>
      </c>
      <c r="D69" s="98">
        <v>190</v>
      </c>
      <c r="E69" s="14"/>
      <c r="F69" s="63">
        <f t="shared" ref="F69:F75" si="6">D69*E69</f>
        <v>0</v>
      </c>
      <c r="G69" s="16"/>
      <c r="H69" s="7"/>
      <c r="I69" s="7"/>
      <c r="J69" s="7"/>
      <c r="K69" s="7"/>
    </row>
    <row r="70" spans="1:11" ht="45.75" customHeight="1" x14ac:dyDescent="0.25">
      <c r="A70" s="126" t="s">
        <v>49</v>
      </c>
      <c r="B70" s="82" t="s">
        <v>188</v>
      </c>
      <c r="C70" s="66">
        <v>100</v>
      </c>
      <c r="D70" s="98">
        <v>380</v>
      </c>
      <c r="E70" s="14"/>
      <c r="F70" s="63">
        <f t="shared" si="6"/>
        <v>0</v>
      </c>
      <c r="G70" s="16"/>
      <c r="H70" s="7"/>
      <c r="I70" s="7"/>
      <c r="J70" s="7"/>
      <c r="K70" s="7"/>
    </row>
    <row r="71" spans="1:11" ht="37.5" customHeight="1" x14ac:dyDescent="0.25">
      <c r="A71" s="126" t="s">
        <v>50</v>
      </c>
      <c r="B71" s="82" t="s">
        <v>191</v>
      </c>
      <c r="C71" s="66">
        <v>100</v>
      </c>
      <c r="D71" s="98">
        <v>300</v>
      </c>
      <c r="E71" s="14"/>
      <c r="F71" s="63">
        <f t="shared" si="6"/>
        <v>0</v>
      </c>
      <c r="G71" s="16"/>
      <c r="H71" s="7"/>
      <c r="I71" s="7"/>
      <c r="J71" s="7"/>
      <c r="K71" s="7"/>
    </row>
    <row r="72" spans="1:11" ht="45" x14ac:dyDescent="0.25">
      <c r="A72" s="126" t="s">
        <v>57</v>
      </c>
      <c r="B72" s="82" t="s">
        <v>241</v>
      </c>
      <c r="C72" s="66">
        <v>100</v>
      </c>
      <c r="D72" s="98">
        <v>310</v>
      </c>
      <c r="E72" s="14"/>
      <c r="F72" s="63">
        <f t="shared" si="6"/>
        <v>0</v>
      </c>
      <c r="G72" s="16"/>
    </row>
    <row r="73" spans="1:11" ht="50.1" customHeight="1" x14ac:dyDescent="0.25">
      <c r="A73" s="126" t="s">
        <v>58</v>
      </c>
      <c r="B73" s="82" t="s">
        <v>242</v>
      </c>
      <c r="C73" s="66">
        <v>100</v>
      </c>
      <c r="D73" s="98">
        <v>220</v>
      </c>
      <c r="E73" s="14"/>
      <c r="F73" s="63">
        <f t="shared" si="6"/>
        <v>0</v>
      </c>
      <c r="G73" s="14"/>
    </row>
    <row r="74" spans="1:11" ht="22.5" x14ac:dyDescent="0.25">
      <c r="A74" s="126" t="s">
        <v>59</v>
      </c>
      <c r="B74" s="82" t="s">
        <v>243</v>
      </c>
      <c r="C74" s="66">
        <v>100</v>
      </c>
      <c r="D74" s="98">
        <v>270</v>
      </c>
      <c r="E74" s="14"/>
      <c r="F74" s="63">
        <f t="shared" si="6"/>
        <v>0</v>
      </c>
      <c r="G74" s="14"/>
    </row>
    <row r="75" spans="1:11" ht="33.75" x14ac:dyDescent="0.25">
      <c r="A75" s="126" t="s">
        <v>60</v>
      </c>
      <c r="B75" s="82" t="s">
        <v>61</v>
      </c>
      <c r="C75" s="66">
        <v>100</v>
      </c>
      <c r="D75" s="98">
        <v>290</v>
      </c>
      <c r="E75" s="14"/>
      <c r="F75" s="63">
        <f t="shared" si="6"/>
        <v>0</v>
      </c>
      <c r="G75" s="14"/>
    </row>
    <row r="76" spans="1:11" ht="19.5" thickBot="1" x14ac:dyDescent="0.3">
      <c r="A76" s="173" t="s">
        <v>115</v>
      </c>
      <c r="B76" s="174"/>
      <c r="C76" s="174"/>
      <c r="D76" s="174"/>
      <c r="E76" s="174"/>
      <c r="F76" s="175"/>
      <c r="G76" s="176"/>
    </row>
    <row r="77" spans="1:11" s="5" customFormat="1" ht="39" customHeight="1" thickBot="1" x14ac:dyDescent="0.3">
      <c r="A77" s="132" t="s">
        <v>0</v>
      </c>
      <c r="B77" s="64" t="s">
        <v>6</v>
      </c>
      <c r="C77" s="28" t="s">
        <v>7</v>
      </c>
      <c r="D77" s="95" t="s">
        <v>8</v>
      </c>
      <c r="E77" s="29" t="s">
        <v>9</v>
      </c>
      <c r="F77" s="30" t="s">
        <v>10</v>
      </c>
      <c r="G77" s="31" t="s">
        <v>11</v>
      </c>
      <c r="H77" s="4"/>
      <c r="I77" s="4"/>
      <c r="J77" s="4"/>
      <c r="K77" s="4"/>
    </row>
    <row r="78" spans="1:11" ht="45" customHeight="1" x14ac:dyDescent="0.25">
      <c r="A78" s="133" t="s">
        <v>28</v>
      </c>
      <c r="B78" s="86" t="s">
        <v>231</v>
      </c>
      <c r="C78" s="61">
        <v>55</v>
      </c>
      <c r="D78" s="96">
        <v>250</v>
      </c>
      <c r="E78" s="62"/>
      <c r="F78" s="63">
        <f>D78*E78</f>
        <v>0</v>
      </c>
      <c r="G78" s="13"/>
      <c r="H78" s="7"/>
      <c r="I78" s="7"/>
      <c r="J78" s="7"/>
      <c r="K78" s="7"/>
    </row>
    <row r="79" spans="1:11" ht="62.25" customHeight="1" x14ac:dyDescent="0.25">
      <c r="A79" s="133" t="s">
        <v>29</v>
      </c>
      <c r="B79" s="86" t="s">
        <v>232</v>
      </c>
      <c r="C79" s="61">
        <v>60</v>
      </c>
      <c r="D79" s="96">
        <v>280</v>
      </c>
      <c r="E79" s="62"/>
      <c r="F79" s="63">
        <f t="shared" si="5"/>
        <v>0</v>
      </c>
      <c r="G79" s="13"/>
      <c r="H79" s="7"/>
      <c r="I79" s="7"/>
      <c r="J79" s="7"/>
      <c r="K79" s="7"/>
    </row>
    <row r="80" spans="1:11" ht="22.5" x14ac:dyDescent="0.25">
      <c r="A80" s="133" t="s">
        <v>30</v>
      </c>
      <c r="B80" s="86" t="s">
        <v>233</v>
      </c>
      <c r="C80" s="61">
        <v>60</v>
      </c>
      <c r="D80" s="96">
        <v>290</v>
      </c>
      <c r="E80" s="62"/>
      <c r="F80" s="63">
        <f t="shared" si="5"/>
        <v>0</v>
      </c>
      <c r="G80" s="13"/>
      <c r="H80" s="7"/>
      <c r="I80" s="7"/>
      <c r="J80" s="7"/>
      <c r="K80" s="7"/>
    </row>
    <row r="81" spans="1:11" ht="22.5" x14ac:dyDescent="0.25">
      <c r="A81" s="133" t="s">
        <v>234</v>
      </c>
      <c r="B81" s="86" t="s">
        <v>235</v>
      </c>
      <c r="C81" s="61">
        <v>120</v>
      </c>
      <c r="D81" s="96">
        <v>280</v>
      </c>
      <c r="E81" s="62"/>
      <c r="F81" s="63">
        <f t="shared" si="5"/>
        <v>0</v>
      </c>
      <c r="G81" s="13"/>
      <c r="H81" s="7"/>
      <c r="I81" s="7"/>
      <c r="J81" s="7"/>
      <c r="K81" s="7"/>
    </row>
    <row r="82" spans="1:11" ht="22.5" x14ac:dyDescent="0.25">
      <c r="A82" s="133" t="s">
        <v>31</v>
      </c>
      <c r="B82" s="86" t="s">
        <v>236</v>
      </c>
      <c r="C82" s="61">
        <v>110</v>
      </c>
      <c r="D82" s="96">
        <v>290</v>
      </c>
      <c r="E82" s="62"/>
      <c r="F82" s="63">
        <f t="shared" si="5"/>
        <v>0</v>
      </c>
      <c r="G82" s="13"/>
      <c r="H82" s="7"/>
      <c r="I82" s="7"/>
      <c r="J82" s="7"/>
      <c r="K82" s="7"/>
    </row>
    <row r="83" spans="1:11" ht="22.5" x14ac:dyDescent="0.25">
      <c r="A83" s="133" t="s">
        <v>32</v>
      </c>
      <c r="B83" s="86" t="s">
        <v>237</v>
      </c>
      <c r="C83" s="61">
        <v>110</v>
      </c>
      <c r="D83" s="96">
        <v>320</v>
      </c>
      <c r="E83" s="62"/>
      <c r="F83" s="63">
        <f t="shared" si="5"/>
        <v>0</v>
      </c>
      <c r="G83" s="13"/>
      <c r="H83" s="7"/>
      <c r="I83" s="7"/>
      <c r="J83" s="7"/>
      <c r="K83" s="7"/>
    </row>
    <row r="84" spans="1:11" hidden="1" x14ac:dyDescent="0.25">
      <c r="A84" s="134" t="s">
        <v>141</v>
      </c>
      <c r="B84" s="86"/>
      <c r="C84" s="61">
        <v>40</v>
      </c>
      <c r="D84" s="96">
        <v>90</v>
      </c>
      <c r="E84" s="62"/>
      <c r="F84" s="63">
        <f t="shared" si="5"/>
        <v>0</v>
      </c>
      <c r="G84" s="13"/>
      <c r="H84" s="7"/>
      <c r="I84" s="7"/>
      <c r="J84" s="7"/>
      <c r="K84" s="7"/>
    </row>
    <row r="85" spans="1:11" hidden="1" x14ac:dyDescent="0.25">
      <c r="A85" s="134" t="s">
        <v>142</v>
      </c>
      <c r="B85" s="43"/>
      <c r="C85" s="61">
        <v>40</v>
      </c>
      <c r="D85" s="96">
        <v>70</v>
      </c>
      <c r="E85" s="62"/>
      <c r="F85" s="63">
        <f t="shared" si="5"/>
        <v>0</v>
      </c>
      <c r="G85" s="13"/>
      <c r="H85" s="7"/>
      <c r="I85" s="7"/>
      <c r="J85" s="7"/>
      <c r="K85" s="7"/>
    </row>
    <row r="86" spans="1:11" hidden="1" x14ac:dyDescent="0.25">
      <c r="A86" s="134" t="s">
        <v>143</v>
      </c>
      <c r="B86" s="43"/>
      <c r="C86" s="61">
        <v>40</v>
      </c>
      <c r="D86" s="96">
        <v>70</v>
      </c>
      <c r="E86" s="62"/>
      <c r="F86" s="63">
        <f t="shared" si="5"/>
        <v>0</v>
      </c>
      <c r="G86" s="13"/>
      <c r="H86" s="7"/>
      <c r="I86" s="7"/>
      <c r="J86" s="7"/>
      <c r="K86" s="7"/>
    </row>
    <row r="87" spans="1:11" ht="19.5" thickBot="1" x14ac:dyDescent="0.3">
      <c r="A87" s="180" t="s">
        <v>185</v>
      </c>
      <c r="B87" s="181"/>
      <c r="C87" s="181"/>
      <c r="D87" s="181"/>
      <c r="E87" s="181"/>
      <c r="F87" s="181"/>
      <c r="G87" s="181"/>
      <c r="H87" s="7"/>
      <c r="I87" s="7"/>
      <c r="J87" s="7"/>
      <c r="K87" s="7"/>
    </row>
    <row r="88" spans="1:11" ht="40.5" customHeight="1" thickBot="1" x14ac:dyDescent="0.3">
      <c r="A88" s="132" t="s">
        <v>0</v>
      </c>
      <c r="B88" s="64" t="s">
        <v>6</v>
      </c>
      <c r="C88" s="28" t="s">
        <v>7</v>
      </c>
      <c r="D88" s="115" t="s">
        <v>8</v>
      </c>
      <c r="E88" s="114" t="s">
        <v>9</v>
      </c>
      <c r="F88" s="30" t="s">
        <v>10</v>
      </c>
      <c r="G88" s="31" t="s">
        <v>11</v>
      </c>
      <c r="H88" s="7"/>
      <c r="I88" s="7"/>
      <c r="J88" s="7"/>
      <c r="K88" s="7"/>
    </row>
    <row r="89" spans="1:11" ht="72.95" customHeight="1" x14ac:dyDescent="0.25">
      <c r="A89" s="135" t="s">
        <v>33</v>
      </c>
      <c r="B89" s="105" t="s">
        <v>209</v>
      </c>
      <c r="C89" s="65">
        <v>300</v>
      </c>
      <c r="D89" s="97">
        <v>1800</v>
      </c>
      <c r="E89" s="14"/>
      <c r="F89" s="63">
        <f t="shared" ref="F89:F100" si="7">D89*E89</f>
        <v>0</v>
      </c>
      <c r="G89" s="13"/>
      <c r="H89" s="7"/>
      <c r="I89" s="7"/>
      <c r="J89" s="7"/>
      <c r="K89" s="7"/>
    </row>
    <row r="90" spans="1:11" ht="42.75" customHeight="1" x14ac:dyDescent="0.25">
      <c r="A90" s="126" t="s">
        <v>34</v>
      </c>
      <c r="B90" s="85" t="s">
        <v>250</v>
      </c>
      <c r="C90" s="66">
        <v>1050</v>
      </c>
      <c r="D90" s="94">
        <v>1250</v>
      </c>
      <c r="E90" s="14"/>
      <c r="F90" s="63">
        <f t="shared" si="7"/>
        <v>0</v>
      </c>
      <c r="G90" s="13"/>
      <c r="H90" s="7"/>
      <c r="I90" s="7"/>
      <c r="J90" s="7"/>
      <c r="K90" s="7"/>
    </row>
    <row r="91" spans="1:11" ht="38.25" customHeight="1" x14ac:dyDescent="0.25">
      <c r="A91" s="126" t="s">
        <v>52</v>
      </c>
      <c r="B91" s="82" t="s">
        <v>238</v>
      </c>
      <c r="C91" s="66">
        <v>300</v>
      </c>
      <c r="D91" s="98">
        <v>1600</v>
      </c>
      <c r="E91" s="14"/>
      <c r="F91" s="63">
        <f>D91*E91</f>
        <v>0</v>
      </c>
      <c r="G91" s="16"/>
      <c r="H91" s="7"/>
      <c r="I91" s="7"/>
      <c r="J91" s="7"/>
      <c r="K91" s="7"/>
    </row>
    <row r="92" spans="1:11" ht="42.75" customHeight="1" x14ac:dyDescent="0.25">
      <c r="A92" s="136" t="s">
        <v>35</v>
      </c>
      <c r="B92" s="84" t="s">
        <v>251</v>
      </c>
      <c r="C92" s="67">
        <v>300</v>
      </c>
      <c r="D92" s="96">
        <v>1750</v>
      </c>
      <c r="E92" s="14"/>
      <c r="F92" s="63">
        <f t="shared" si="7"/>
        <v>0</v>
      </c>
      <c r="G92" s="13"/>
      <c r="H92" s="7"/>
      <c r="I92" s="7"/>
      <c r="J92" s="7"/>
      <c r="K92" s="7"/>
    </row>
    <row r="93" spans="1:11" s="5" customFormat="1" ht="48" customHeight="1" x14ac:dyDescent="0.25">
      <c r="A93" s="126" t="s">
        <v>36</v>
      </c>
      <c r="B93" s="82" t="s">
        <v>239</v>
      </c>
      <c r="C93" s="66">
        <v>300</v>
      </c>
      <c r="D93" s="94">
        <v>1700</v>
      </c>
      <c r="E93" s="14"/>
      <c r="F93" s="63">
        <f t="shared" si="7"/>
        <v>0</v>
      </c>
      <c r="G93" s="13"/>
      <c r="H93" s="4"/>
      <c r="I93" s="4"/>
      <c r="J93" s="4"/>
      <c r="K93" s="4"/>
    </row>
    <row r="94" spans="1:11" ht="22.5" x14ac:dyDescent="0.25">
      <c r="A94" s="126" t="s">
        <v>37</v>
      </c>
      <c r="B94" s="82" t="s">
        <v>252</v>
      </c>
      <c r="C94" s="66">
        <v>230</v>
      </c>
      <c r="D94" s="94">
        <v>950</v>
      </c>
      <c r="E94" s="14"/>
      <c r="F94" s="63">
        <f t="shared" si="7"/>
        <v>0</v>
      </c>
      <c r="G94" s="14"/>
      <c r="H94" s="7"/>
      <c r="I94" s="7"/>
      <c r="J94" s="7"/>
      <c r="K94" s="7"/>
    </row>
    <row r="95" spans="1:11" ht="22.5" x14ac:dyDescent="0.25">
      <c r="A95" s="126" t="s">
        <v>38</v>
      </c>
      <c r="B95" s="82" t="s">
        <v>39</v>
      </c>
      <c r="C95" s="66">
        <v>230</v>
      </c>
      <c r="D95" s="94">
        <v>550</v>
      </c>
      <c r="E95" s="14"/>
      <c r="F95" s="63">
        <f t="shared" si="7"/>
        <v>0</v>
      </c>
      <c r="G95" s="14"/>
      <c r="H95" s="7"/>
      <c r="I95" s="7"/>
      <c r="J95" s="7"/>
      <c r="K95" s="7"/>
    </row>
    <row r="96" spans="1:11" ht="22.5" x14ac:dyDescent="0.25">
      <c r="A96" s="126" t="s">
        <v>40</v>
      </c>
      <c r="B96" s="82" t="s">
        <v>253</v>
      </c>
      <c r="C96" s="66">
        <v>500</v>
      </c>
      <c r="D96" s="94">
        <v>950</v>
      </c>
      <c r="E96" s="14"/>
      <c r="F96" s="63">
        <f t="shared" si="7"/>
        <v>0</v>
      </c>
      <c r="G96" s="14"/>
      <c r="H96" s="7"/>
      <c r="I96" s="7"/>
      <c r="J96" s="7"/>
      <c r="K96" s="7"/>
    </row>
    <row r="97" spans="1:11" ht="36.950000000000003" customHeight="1" x14ac:dyDescent="0.25">
      <c r="A97" s="126" t="s">
        <v>41</v>
      </c>
      <c r="B97" s="82" t="s">
        <v>42</v>
      </c>
      <c r="C97" s="66">
        <v>130</v>
      </c>
      <c r="D97" s="94">
        <v>550</v>
      </c>
      <c r="E97" s="14"/>
      <c r="F97" s="63">
        <f t="shared" si="7"/>
        <v>0</v>
      </c>
      <c r="G97" s="14"/>
      <c r="H97" s="7"/>
      <c r="I97" s="7"/>
      <c r="J97" s="7"/>
      <c r="K97" s="7"/>
    </row>
    <row r="98" spans="1:11" x14ac:dyDescent="0.25">
      <c r="A98" s="126" t="s">
        <v>43</v>
      </c>
      <c r="B98" s="82" t="s">
        <v>210</v>
      </c>
      <c r="C98" s="66">
        <v>600</v>
      </c>
      <c r="D98" s="94">
        <v>2400</v>
      </c>
      <c r="E98" s="14"/>
      <c r="F98" s="63">
        <f t="shared" si="7"/>
        <v>0</v>
      </c>
      <c r="G98" s="14"/>
      <c r="H98" s="7"/>
      <c r="I98" s="7"/>
      <c r="J98" s="7"/>
      <c r="K98" s="7"/>
    </row>
    <row r="99" spans="1:11" ht="22.5" x14ac:dyDescent="0.25">
      <c r="A99" s="126" t="s">
        <v>44</v>
      </c>
      <c r="B99" s="82" t="s">
        <v>211</v>
      </c>
      <c r="C99" s="66">
        <v>2500</v>
      </c>
      <c r="D99" s="94">
        <v>2800</v>
      </c>
      <c r="E99" s="14"/>
      <c r="F99" s="63">
        <f t="shared" si="7"/>
        <v>0</v>
      </c>
      <c r="G99" s="14"/>
      <c r="H99" s="7"/>
      <c r="I99" s="7"/>
      <c r="J99" s="7"/>
      <c r="K99" s="7"/>
    </row>
    <row r="100" spans="1:11" x14ac:dyDescent="0.25">
      <c r="A100" s="126" t="s">
        <v>160</v>
      </c>
      <c r="B100" s="82" t="s">
        <v>161</v>
      </c>
      <c r="C100" s="66">
        <v>80</v>
      </c>
      <c r="D100" s="94">
        <v>120</v>
      </c>
      <c r="E100" s="14"/>
      <c r="F100" s="63">
        <f t="shared" si="7"/>
        <v>0</v>
      </c>
      <c r="G100" s="14"/>
      <c r="H100" s="7"/>
      <c r="I100" s="7"/>
      <c r="J100" s="7"/>
      <c r="K100" s="7"/>
    </row>
    <row r="101" spans="1:11" hidden="1" x14ac:dyDescent="0.35">
      <c r="A101" s="137" t="s">
        <v>45</v>
      </c>
      <c r="B101" s="82" t="s">
        <v>46</v>
      </c>
      <c r="C101" s="55">
        <v>90</v>
      </c>
      <c r="D101" s="94">
        <v>150</v>
      </c>
      <c r="E101" s="14"/>
      <c r="F101" s="63">
        <f>D101*E101</f>
        <v>0</v>
      </c>
      <c r="G101" s="15"/>
      <c r="H101" s="7"/>
      <c r="I101" s="7"/>
      <c r="J101" s="7"/>
      <c r="K101" s="7"/>
    </row>
    <row r="102" spans="1:11" ht="19.5" thickBot="1" x14ac:dyDescent="0.3">
      <c r="A102" s="180" t="s">
        <v>116</v>
      </c>
      <c r="B102" s="181"/>
      <c r="C102" s="181"/>
      <c r="D102" s="181"/>
      <c r="E102" s="181"/>
      <c r="F102" s="181"/>
      <c r="G102" s="181"/>
      <c r="H102" s="7"/>
      <c r="I102" s="7"/>
      <c r="J102" s="7"/>
      <c r="K102" s="7"/>
    </row>
    <row r="103" spans="1:11" ht="38.25" x14ac:dyDescent="0.25">
      <c r="A103" s="125" t="s">
        <v>0</v>
      </c>
      <c r="B103" s="68" t="s">
        <v>6</v>
      </c>
      <c r="C103" s="32" t="s">
        <v>7</v>
      </c>
      <c r="D103" s="99" t="s">
        <v>8</v>
      </c>
      <c r="E103" s="33" t="s">
        <v>9</v>
      </c>
      <c r="F103" s="34" t="s">
        <v>10</v>
      </c>
      <c r="G103" s="35" t="s">
        <v>11</v>
      </c>
      <c r="H103" s="7"/>
      <c r="I103" s="7"/>
      <c r="J103" s="7"/>
      <c r="K103" s="7"/>
    </row>
    <row r="104" spans="1:11" ht="29.25" customHeight="1" x14ac:dyDescent="0.25">
      <c r="A104" s="135" t="s">
        <v>332</v>
      </c>
      <c r="B104" s="85" t="s">
        <v>186</v>
      </c>
      <c r="C104" s="66">
        <v>340</v>
      </c>
      <c r="D104" s="98">
        <v>540</v>
      </c>
      <c r="E104" s="14"/>
      <c r="F104" s="63">
        <f t="shared" ref="F104:F117" si="8">D104*E104</f>
        <v>0</v>
      </c>
      <c r="G104" s="14"/>
      <c r="H104" s="7"/>
      <c r="I104" s="7"/>
      <c r="J104" s="7"/>
      <c r="K104" s="7"/>
    </row>
    <row r="105" spans="1:11" ht="33.75" x14ac:dyDescent="0.25">
      <c r="A105" s="126" t="s">
        <v>47</v>
      </c>
      <c r="B105" s="85" t="s">
        <v>212</v>
      </c>
      <c r="C105" s="66">
        <v>350</v>
      </c>
      <c r="D105" s="98">
        <v>750</v>
      </c>
      <c r="E105" s="14"/>
      <c r="F105" s="63">
        <f t="shared" si="8"/>
        <v>0</v>
      </c>
      <c r="G105" s="14"/>
      <c r="H105" s="7"/>
      <c r="I105" s="7"/>
      <c r="J105" s="7"/>
      <c r="K105" s="7"/>
    </row>
    <row r="106" spans="1:11" ht="22.5" x14ac:dyDescent="0.25">
      <c r="A106" s="126" t="s">
        <v>189</v>
      </c>
      <c r="B106" s="85" t="s">
        <v>190</v>
      </c>
      <c r="C106" s="66">
        <v>250</v>
      </c>
      <c r="D106" s="98">
        <v>690</v>
      </c>
      <c r="E106" s="14"/>
      <c r="F106" s="63">
        <f t="shared" si="8"/>
        <v>0</v>
      </c>
      <c r="G106" s="16"/>
      <c r="H106" s="7"/>
      <c r="I106" s="7"/>
      <c r="J106" s="7"/>
      <c r="K106" s="7"/>
    </row>
    <row r="107" spans="1:11" ht="33.75" x14ac:dyDescent="0.25">
      <c r="A107" s="126" t="s">
        <v>48</v>
      </c>
      <c r="B107" s="82" t="s">
        <v>187</v>
      </c>
      <c r="C107" s="66">
        <v>330</v>
      </c>
      <c r="D107" s="98">
        <v>550</v>
      </c>
      <c r="E107" s="14"/>
      <c r="F107" s="63">
        <f t="shared" si="8"/>
        <v>0</v>
      </c>
      <c r="G107" s="16"/>
      <c r="H107" s="7"/>
      <c r="I107" s="7"/>
      <c r="J107" s="7"/>
      <c r="K107" s="7"/>
    </row>
    <row r="108" spans="1:11" ht="45.75" customHeight="1" x14ac:dyDescent="0.25">
      <c r="A108" s="126" t="s">
        <v>49</v>
      </c>
      <c r="B108" s="82" t="s">
        <v>188</v>
      </c>
      <c r="C108" s="66">
        <v>290</v>
      </c>
      <c r="D108" s="98">
        <v>850</v>
      </c>
      <c r="E108" s="14"/>
      <c r="F108" s="63">
        <f t="shared" si="8"/>
        <v>0</v>
      </c>
      <c r="G108" s="16"/>
      <c r="H108" s="7"/>
      <c r="I108" s="7"/>
      <c r="J108" s="7"/>
      <c r="K108" s="7"/>
    </row>
    <row r="109" spans="1:11" ht="37.5" customHeight="1" x14ac:dyDescent="0.25">
      <c r="A109" s="126" t="s">
        <v>50</v>
      </c>
      <c r="B109" s="82" t="s">
        <v>191</v>
      </c>
      <c r="C109" s="66">
        <v>300</v>
      </c>
      <c r="D109" s="98">
        <v>850</v>
      </c>
      <c r="E109" s="14"/>
      <c r="F109" s="63">
        <f t="shared" si="8"/>
        <v>0</v>
      </c>
      <c r="G109" s="16"/>
      <c r="H109" s="7"/>
      <c r="I109" s="7"/>
      <c r="J109" s="7"/>
      <c r="K109" s="7"/>
    </row>
    <row r="110" spans="1:11" s="5" customFormat="1" ht="58.5" customHeight="1" x14ac:dyDescent="0.25">
      <c r="A110" s="126" t="s">
        <v>51</v>
      </c>
      <c r="B110" s="82" t="s">
        <v>240</v>
      </c>
      <c r="C110" s="66">
        <v>410</v>
      </c>
      <c r="D110" s="98">
        <v>750</v>
      </c>
      <c r="E110" s="14"/>
      <c r="F110" s="63">
        <f t="shared" si="8"/>
        <v>0</v>
      </c>
      <c r="G110" s="16"/>
    </row>
    <row r="111" spans="1:11" ht="19.5" hidden="1" customHeight="1" x14ac:dyDescent="0.25">
      <c r="A111" s="126" t="s">
        <v>53</v>
      </c>
      <c r="B111" s="82" t="s">
        <v>192</v>
      </c>
      <c r="C111" s="66">
        <v>270</v>
      </c>
      <c r="D111" s="98">
        <v>550</v>
      </c>
      <c r="E111" s="14"/>
      <c r="F111" s="63">
        <f t="shared" si="8"/>
        <v>0</v>
      </c>
      <c r="G111" s="16"/>
    </row>
    <row r="112" spans="1:11" x14ac:dyDescent="0.25">
      <c r="A112" s="126" t="s">
        <v>54</v>
      </c>
      <c r="B112" s="82" t="s">
        <v>55</v>
      </c>
      <c r="C112" s="66">
        <v>210</v>
      </c>
      <c r="D112" s="98">
        <v>4500</v>
      </c>
      <c r="E112" s="14"/>
      <c r="F112" s="63">
        <f t="shared" si="8"/>
        <v>0</v>
      </c>
      <c r="G112" s="16"/>
    </row>
    <row r="113" spans="1:11" x14ac:dyDescent="0.25">
      <c r="A113" s="126" t="s">
        <v>56</v>
      </c>
      <c r="B113" s="82" t="s">
        <v>208</v>
      </c>
      <c r="C113" s="66">
        <v>250</v>
      </c>
      <c r="D113" s="98">
        <v>350</v>
      </c>
      <c r="E113" s="14"/>
      <c r="F113" s="63">
        <f t="shared" si="8"/>
        <v>0</v>
      </c>
      <c r="G113" s="16"/>
    </row>
    <row r="114" spans="1:11" ht="45" x14ac:dyDescent="0.25">
      <c r="A114" s="126" t="s">
        <v>57</v>
      </c>
      <c r="B114" s="82" t="s">
        <v>241</v>
      </c>
      <c r="C114" s="66">
        <v>320</v>
      </c>
      <c r="D114" s="98">
        <v>950</v>
      </c>
      <c r="E114" s="14"/>
      <c r="F114" s="63">
        <f t="shared" si="8"/>
        <v>0</v>
      </c>
      <c r="G114" s="16"/>
    </row>
    <row r="115" spans="1:11" ht="50.1" customHeight="1" x14ac:dyDescent="0.25">
      <c r="A115" s="126" t="s">
        <v>58</v>
      </c>
      <c r="B115" s="82" t="s">
        <v>242</v>
      </c>
      <c r="C115" s="66">
        <v>400</v>
      </c>
      <c r="D115" s="98">
        <v>650</v>
      </c>
      <c r="E115" s="14"/>
      <c r="F115" s="63">
        <f t="shared" si="8"/>
        <v>0</v>
      </c>
      <c r="G115" s="14"/>
    </row>
    <row r="116" spans="1:11" ht="22.5" x14ac:dyDescent="0.25">
      <c r="A116" s="126" t="s">
        <v>59</v>
      </c>
      <c r="B116" s="82" t="s">
        <v>243</v>
      </c>
      <c r="C116" s="66">
        <v>330</v>
      </c>
      <c r="D116" s="98">
        <v>690</v>
      </c>
      <c r="E116" s="14"/>
      <c r="F116" s="63">
        <f t="shared" si="8"/>
        <v>0</v>
      </c>
      <c r="G116" s="14"/>
    </row>
    <row r="117" spans="1:11" ht="33.75" x14ac:dyDescent="0.25">
      <c r="A117" s="126" t="s">
        <v>60</v>
      </c>
      <c r="B117" s="82" t="s">
        <v>61</v>
      </c>
      <c r="C117" s="66">
        <v>335</v>
      </c>
      <c r="D117" s="98">
        <v>750</v>
      </c>
      <c r="E117" s="14"/>
      <c r="F117" s="63">
        <f t="shared" si="8"/>
        <v>0</v>
      </c>
      <c r="G117" s="14"/>
    </row>
    <row r="118" spans="1:11" ht="29.25" customHeight="1" thickBot="1" x14ac:dyDescent="0.35">
      <c r="A118" s="184" t="s">
        <v>117</v>
      </c>
      <c r="B118" s="185"/>
      <c r="C118" s="185"/>
      <c r="D118" s="185"/>
      <c r="E118" s="185"/>
      <c r="F118" s="185"/>
      <c r="G118" s="185"/>
    </row>
    <row r="119" spans="1:11" ht="39" thickBot="1" x14ac:dyDescent="0.3">
      <c r="A119" s="138" t="s">
        <v>0</v>
      </c>
      <c r="B119" s="118" t="s">
        <v>62</v>
      </c>
      <c r="C119" s="119" t="s">
        <v>7</v>
      </c>
      <c r="D119" s="115" t="s">
        <v>8</v>
      </c>
      <c r="E119" s="121" t="s">
        <v>9</v>
      </c>
      <c r="F119" s="122" t="s">
        <v>10</v>
      </c>
      <c r="G119" s="123" t="s">
        <v>63</v>
      </c>
    </row>
    <row r="120" spans="1:11" x14ac:dyDescent="0.25">
      <c r="A120" s="139" t="s">
        <v>14</v>
      </c>
      <c r="B120" s="116" t="s">
        <v>177</v>
      </c>
      <c r="C120" s="117">
        <v>90</v>
      </c>
      <c r="D120" s="97">
        <v>190</v>
      </c>
      <c r="E120" s="69"/>
      <c r="F120" s="70">
        <f t="shared" ref="F120:F122" si="9">D120*E120</f>
        <v>0</v>
      </c>
      <c r="G120" s="120"/>
    </row>
    <row r="121" spans="1:11" ht="38.25" customHeight="1" x14ac:dyDescent="0.25">
      <c r="A121" s="133" t="s">
        <v>206</v>
      </c>
      <c r="B121" s="86" t="s">
        <v>207</v>
      </c>
      <c r="C121" s="61">
        <v>100</v>
      </c>
      <c r="D121" s="94">
        <v>170</v>
      </c>
      <c r="E121" s="62"/>
      <c r="F121" s="63">
        <f t="shared" si="9"/>
        <v>0</v>
      </c>
      <c r="G121" s="13"/>
      <c r="H121" s="6"/>
      <c r="I121" s="6"/>
      <c r="J121" s="7"/>
      <c r="K121" s="7"/>
    </row>
    <row r="122" spans="1:11" ht="38.25" customHeight="1" x14ac:dyDescent="0.25">
      <c r="A122" s="126" t="s">
        <v>82</v>
      </c>
      <c r="B122" s="82" t="s">
        <v>202</v>
      </c>
      <c r="C122" s="66">
        <v>90</v>
      </c>
      <c r="D122" s="94">
        <v>240</v>
      </c>
      <c r="E122" s="14"/>
      <c r="F122" s="63">
        <f t="shared" si="9"/>
        <v>0</v>
      </c>
      <c r="G122" s="16"/>
    </row>
    <row r="123" spans="1:11" ht="30" customHeight="1" x14ac:dyDescent="0.25">
      <c r="A123" s="126" t="s">
        <v>100</v>
      </c>
      <c r="B123" s="82" t="s">
        <v>101</v>
      </c>
      <c r="C123" s="66">
        <v>150</v>
      </c>
      <c r="D123" s="94">
        <v>200</v>
      </c>
      <c r="E123" s="62"/>
      <c r="F123" s="63">
        <f>D123*E123</f>
        <v>0</v>
      </c>
      <c r="G123" s="10"/>
    </row>
    <row r="124" spans="1:11" s="5" customFormat="1" ht="32.1" customHeight="1" x14ac:dyDescent="0.35">
      <c r="A124" s="140" t="s">
        <v>64</v>
      </c>
      <c r="B124" s="87" t="s">
        <v>65</v>
      </c>
      <c r="C124" s="18" t="s">
        <v>66</v>
      </c>
      <c r="D124" s="97">
        <v>230</v>
      </c>
      <c r="E124" s="69"/>
      <c r="F124" s="70">
        <f t="shared" ref="F124:F131" si="10">E124*D124</f>
        <v>0</v>
      </c>
      <c r="G124" s="13"/>
      <c r="H124" s="4"/>
      <c r="I124" s="4"/>
      <c r="J124" s="4"/>
      <c r="K124" s="4"/>
    </row>
    <row r="125" spans="1:11" s="5" customFormat="1" x14ac:dyDescent="0.35">
      <c r="A125" s="140" t="s">
        <v>162</v>
      </c>
      <c r="B125" s="88" t="s">
        <v>244</v>
      </c>
      <c r="C125" s="19" t="s">
        <v>67</v>
      </c>
      <c r="D125" s="94">
        <v>270</v>
      </c>
      <c r="E125" s="62"/>
      <c r="F125" s="63">
        <f t="shared" si="10"/>
        <v>0</v>
      </c>
      <c r="G125" s="14"/>
      <c r="H125" s="4"/>
      <c r="I125" s="4"/>
      <c r="J125" s="4"/>
      <c r="K125" s="4"/>
    </row>
    <row r="126" spans="1:11" ht="24" x14ac:dyDescent="0.3">
      <c r="A126" s="141" t="s">
        <v>125</v>
      </c>
      <c r="B126" s="88" t="s">
        <v>68</v>
      </c>
      <c r="C126" s="20" t="s">
        <v>126</v>
      </c>
      <c r="D126" s="94">
        <v>720</v>
      </c>
      <c r="E126" s="62"/>
      <c r="F126" s="63">
        <f t="shared" si="10"/>
        <v>0</v>
      </c>
      <c r="G126" s="10"/>
      <c r="H126" s="7"/>
      <c r="I126" s="7"/>
      <c r="J126" s="7"/>
      <c r="K126" s="7"/>
    </row>
    <row r="127" spans="1:11" ht="24.75" x14ac:dyDescent="0.35">
      <c r="A127" s="140" t="s">
        <v>69</v>
      </c>
      <c r="B127" s="88" t="s">
        <v>245</v>
      </c>
      <c r="C127" s="19" t="s">
        <v>67</v>
      </c>
      <c r="D127" s="94">
        <v>350</v>
      </c>
      <c r="E127" s="62"/>
      <c r="F127" s="63">
        <f t="shared" si="10"/>
        <v>0</v>
      </c>
      <c r="G127" s="10"/>
      <c r="H127" s="7"/>
      <c r="I127" s="7"/>
      <c r="J127" s="7"/>
      <c r="K127" s="7"/>
    </row>
    <row r="128" spans="1:11" ht="24.75" x14ac:dyDescent="0.35">
      <c r="A128" s="140" t="s">
        <v>70</v>
      </c>
      <c r="B128" s="88" t="s">
        <v>71</v>
      </c>
      <c r="C128" s="19" t="s">
        <v>72</v>
      </c>
      <c r="D128" s="94">
        <v>230</v>
      </c>
      <c r="E128" s="62"/>
      <c r="F128" s="63">
        <f t="shared" si="10"/>
        <v>0</v>
      </c>
      <c r="G128" s="10"/>
      <c r="H128" s="7"/>
      <c r="I128" s="7"/>
      <c r="J128" s="7"/>
      <c r="K128" s="7"/>
    </row>
    <row r="129" spans="1:11" ht="36" x14ac:dyDescent="0.35">
      <c r="A129" s="140" t="s">
        <v>73</v>
      </c>
      <c r="B129" s="88" t="s">
        <v>74</v>
      </c>
      <c r="C129" s="19" t="s">
        <v>72</v>
      </c>
      <c r="D129" s="94">
        <v>200</v>
      </c>
      <c r="E129" s="62"/>
      <c r="F129" s="63">
        <f t="shared" si="10"/>
        <v>0</v>
      </c>
      <c r="G129" s="10"/>
      <c r="H129" s="7"/>
      <c r="I129" s="7"/>
      <c r="J129" s="7"/>
      <c r="K129" s="7"/>
    </row>
    <row r="130" spans="1:11" x14ac:dyDescent="0.35">
      <c r="A130" s="140" t="s">
        <v>75</v>
      </c>
      <c r="B130" s="88" t="s">
        <v>76</v>
      </c>
      <c r="C130" s="19" t="s">
        <v>77</v>
      </c>
      <c r="D130" s="94">
        <v>150</v>
      </c>
      <c r="E130" s="62"/>
      <c r="F130" s="63">
        <f t="shared" si="10"/>
        <v>0</v>
      </c>
      <c r="G130" s="10"/>
      <c r="H130" s="7"/>
      <c r="I130" s="7"/>
      <c r="J130" s="7"/>
      <c r="K130" s="7"/>
    </row>
    <row r="131" spans="1:11" ht="27" customHeight="1" x14ac:dyDescent="0.35">
      <c r="A131" s="140" t="s">
        <v>78</v>
      </c>
      <c r="B131" s="88" t="s">
        <v>79</v>
      </c>
      <c r="C131" s="19" t="s">
        <v>80</v>
      </c>
      <c r="D131" s="94">
        <v>300</v>
      </c>
      <c r="E131" s="62"/>
      <c r="F131" s="63">
        <f t="shared" si="10"/>
        <v>0</v>
      </c>
      <c r="G131" s="14"/>
      <c r="H131" s="7"/>
      <c r="I131" s="7"/>
      <c r="J131" s="7"/>
      <c r="K131" s="7"/>
    </row>
    <row r="132" spans="1:11" s="5" customFormat="1" ht="26.25" customHeight="1" thickBot="1" x14ac:dyDescent="0.3">
      <c r="A132" s="180" t="s">
        <v>118</v>
      </c>
      <c r="B132" s="181"/>
      <c r="C132" s="181"/>
      <c r="D132" s="181"/>
      <c r="E132" s="181"/>
      <c r="F132" s="181"/>
      <c r="G132" s="181"/>
      <c r="H132" s="4"/>
      <c r="I132" s="4"/>
      <c r="J132" s="4"/>
      <c r="K132" s="4"/>
    </row>
    <row r="133" spans="1:11" s="5" customFormat="1" ht="33" customHeight="1" thickBot="1" x14ac:dyDescent="0.3">
      <c r="A133" s="132" t="s">
        <v>0</v>
      </c>
      <c r="B133" s="64" t="s">
        <v>6</v>
      </c>
      <c r="C133" s="28" t="s">
        <v>7</v>
      </c>
      <c r="D133" s="95" t="s">
        <v>8</v>
      </c>
      <c r="E133" s="29" t="s">
        <v>9</v>
      </c>
      <c r="F133" s="30" t="s">
        <v>10</v>
      </c>
      <c r="G133" s="31" t="s">
        <v>11</v>
      </c>
      <c r="H133" s="4"/>
      <c r="I133" s="4"/>
      <c r="J133" s="4"/>
      <c r="K133" s="4"/>
    </row>
    <row r="134" spans="1:11" ht="38.25" customHeight="1" x14ac:dyDescent="0.25">
      <c r="A134" s="126" t="s">
        <v>81</v>
      </c>
      <c r="B134" s="82" t="s">
        <v>246</v>
      </c>
      <c r="C134" s="66">
        <v>90</v>
      </c>
      <c r="D134" s="94">
        <v>510</v>
      </c>
      <c r="E134" s="14"/>
      <c r="F134" s="63">
        <f t="shared" ref="F134:F142" si="11">D134*E134</f>
        <v>0</v>
      </c>
      <c r="G134" s="14"/>
      <c r="H134" s="6"/>
      <c r="I134" s="6"/>
      <c r="J134" s="7"/>
      <c r="K134" s="7"/>
    </row>
    <row r="135" spans="1:11" ht="30.95" customHeight="1" x14ac:dyDescent="0.25">
      <c r="A135" s="126" t="s">
        <v>82</v>
      </c>
      <c r="B135" s="82" t="s">
        <v>83</v>
      </c>
      <c r="C135" s="67">
        <v>100</v>
      </c>
      <c r="D135" s="96">
        <v>350</v>
      </c>
      <c r="E135" s="14"/>
      <c r="F135" s="63">
        <f t="shared" si="11"/>
        <v>0</v>
      </c>
      <c r="G135" s="16"/>
      <c r="H135" s="6"/>
      <c r="I135" s="6"/>
      <c r="J135" s="7"/>
      <c r="K135" s="7"/>
    </row>
    <row r="136" spans="1:11" ht="27.95" customHeight="1" x14ac:dyDescent="0.25">
      <c r="A136" s="142" t="s">
        <v>87</v>
      </c>
      <c r="B136" s="82" t="s">
        <v>247</v>
      </c>
      <c r="C136" s="66">
        <v>120</v>
      </c>
      <c r="D136" s="94">
        <v>250</v>
      </c>
      <c r="E136" s="14"/>
      <c r="F136" s="63">
        <f t="shared" ref="F136" si="12">D136*E136</f>
        <v>0</v>
      </c>
      <c r="G136" s="13"/>
      <c r="H136" s="6"/>
      <c r="I136" s="6"/>
      <c r="J136" s="7"/>
      <c r="K136" s="7"/>
    </row>
    <row r="137" spans="1:11" ht="27.95" customHeight="1" x14ac:dyDescent="0.25">
      <c r="A137" s="142" t="s">
        <v>336</v>
      </c>
      <c r="B137" s="82"/>
      <c r="C137" s="67">
        <v>250</v>
      </c>
      <c r="D137" s="96">
        <v>780</v>
      </c>
      <c r="E137" s="14"/>
      <c r="F137" s="63">
        <v>0</v>
      </c>
      <c r="G137" s="13"/>
      <c r="H137" s="6"/>
      <c r="I137" s="6"/>
      <c r="J137" s="7"/>
      <c r="K137" s="7"/>
    </row>
    <row r="138" spans="1:11" ht="27.95" customHeight="1" x14ac:dyDescent="0.25">
      <c r="A138" s="142" t="s">
        <v>340</v>
      </c>
      <c r="B138" s="82"/>
      <c r="C138" s="67">
        <v>250</v>
      </c>
      <c r="D138" s="96">
        <v>780</v>
      </c>
      <c r="E138" s="14"/>
      <c r="F138" s="63"/>
      <c r="G138" s="13"/>
      <c r="H138" s="6"/>
      <c r="I138" s="6"/>
      <c r="J138" s="7"/>
      <c r="K138" s="7"/>
    </row>
    <row r="139" spans="1:11" ht="27.95" customHeight="1" x14ac:dyDescent="0.25">
      <c r="A139" s="142" t="s">
        <v>337</v>
      </c>
      <c r="B139" s="82"/>
      <c r="C139" s="67">
        <v>100</v>
      </c>
      <c r="D139" s="96">
        <v>280</v>
      </c>
      <c r="E139" s="14"/>
      <c r="F139" s="63">
        <v>0</v>
      </c>
      <c r="G139" s="13"/>
      <c r="H139" s="6"/>
      <c r="I139" s="6"/>
      <c r="J139" s="7"/>
      <c r="K139" s="7"/>
    </row>
    <row r="140" spans="1:11" ht="27.95" customHeight="1" x14ac:dyDescent="0.25">
      <c r="A140" s="142" t="s">
        <v>338</v>
      </c>
      <c r="B140" s="82"/>
      <c r="C140" s="67">
        <v>100</v>
      </c>
      <c r="D140" s="96">
        <v>340</v>
      </c>
      <c r="E140" s="14"/>
      <c r="F140" s="63">
        <v>0</v>
      </c>
      <c r="G140" s="13"/>
      <c r="H140" s="6"/>
      <c r="I140" s="6"/>
      <c r="J140" s="7"/>
      <c r="K140" s="7"/>
    </row>
    <row r="141" spans="1:11" ht="27.95" customHeight="1" x14ac:dyDescent="0.25">
      <c r="A141" s="142" t="s">
        <v>339</v>
      </c>
      <c r="B141" s="82"/>
      <c r="C141" s="67">
        <v>100</v>
      </c>
      <c r="D141" s="96">
        <v>420</v>
      </c>
      <c r="E141" s="14"/>
      <c r="F141" s="63">
        <v>0</v>
      </c>
      <c r="G141" s="13"/>
      <c r="H141" s="6"/>
      <c r="I141" s="6"/>
      <c r="J141" s="7"/>
      <c r="K141" s="7"/>
    </row>
    <row r="142" spans="1:11" ht="31.5" customHeight="1" x14ac:dyDescent="0.25">
      <c r="A142" s="126" t="s">
        <v>84</v>
      </c>
      <c r="B142" s="82" t="s">
        <v>85</v>
      </c>
      <c r="C142" s="67">
        <v>360</v>
      </c>
      <c r="D142" s="96">
        <v>410</v>
      </c>
      <c r="E142" s="14"/>
      <c r="F142" s="63">
        <f t="shared" si="11"/>
        <v>0</v>
      </c>
      <c r="G142" s="14"/>
      <c r="H142" s="6"/>
      <c r="I142" s="6"/>
      <c r="J142" s="7"/>
      <c r="K142" s="7"/>
    </row>
    <row r="143" spans="1:11" ht="39" customHeight="1" thickBot="1" x14ac:dyDescent="0.3">
      <c r="A143" s="186" t="s">
        <v>119</v>
      </c>
      <c r="B143" s="187"/>
      <c r="C143" s="187"/>
      <c r="D143" s="187"/>
      <c r="E143" s="187"/>
      <c r="F143" s="187"/>
      <c r="G143" s="187"/>
      <c r="H143" s="6"/>
      <c r="I143" s="6"/>
      <c r="J143" s="7"/>
      <c r="K143" s="7"/>
    </row>
    <row r="144" spans="1:11" ht="39" thickBot="1" x14ac:dyDescent="0.3">
      <c r="A144" s="132" t="s">
        <v>0</v>
      </c>
      <c r="B144" s="64" t="s">
        <v>6</v>
      </c>
      <c r="C144" s="28" t="s">
        <v>7</v>
      </c>
      <c r="D144" s="95" t="s">
        <v>8</v>
      </c>
      <c r="E144" s="29" t="s">
        <v>9</v>
      </c>
      <c r="F144" s="30" t="s">
        <v>10</v>
      </c>
      <c r="G144" s="31" t="s">
        <v>11</v>
      </c>
      <c r="H144" s="7"/>
      <c r="I144" s="7"/>
      <c r="J144" s="7"/>
      <c r="K144" s="7"/>
    </row>
    <row r="145" spans="1:11" ht="29.25" customHeight="1" x14ac:dyDescent="0.25">
      <c r="A145" s="126" t="s">
        <v>88</v>
      </c>
      <c r="B145" s="83" t="s">
        <v>89</v>
      </c>
      <c r="C145" s="66">
        <v>230</v>
      </c>
      <c r="D145" s="94">
        <v>1050</v>
      </c>
      <c r="E145" s="14"/>
      <c r="F145" s="63">
        <f>D145*E145</f>
        <v>0</v>
      </c>
      <c r="G145" s="16"/>
      <c r="H145" s="7"/>
      <c r="I145" s="7"/>
      <c r="J145" s="7"/>
      <c r="K145" s="7"/>
    </row>
    <row r="146" spans="1:11" ht="36.75" customHeight="1" x14ac:dyDescent="0.25">
      <c r="A146" s="126" t="s">
        <v>90</v>
      </c>
      <c r="B146" s="83" t="s">
        <v>173</v>
      </c>
      <c r="C146" s="66">
        <v>140</v>
      </c>
      <c r="D146" s="94">
        <v>900</v>
      </c>
      <c r="E146" s="14"/>
      <c r="F146" s="63">
        <f t="shared" ref="F146:F158" si="13">D146*E146</f>
        <v>0</v>
      </c>
      <c r="G146" s="16"/>
      <c r="H146" s="6"/>
      <c r="I146" s="6"/>
      <c r="J146" s="7"/>
      <c r="K146" s="7"/>
    </row>
    <row r="147" spans="1:11" ht="36.75" customHeight="1" x14ac:dyDescent="0.25">
      <c r="A147" s="126" t="s">
        <v>334</v>
      </c>
      <c r="B147" s="83" t="s">
        <v>335</v>
      </c>
      <c r="C147" s="67">
        <v>1000</v>
      </c>
      <c r="D147" s="96">
        <v>5200</v>
      </c>
      <c r="E147" s="14"/>
      <c r="F147" s="63">
        <v>0</v>
      </c>
      <c r="G147" s="16"/>
      <c r="H147" s="6"/>
      <c r="I147" s="6"/>
      <c r="J147" s="7"/>
      <c r="K147" s="7"/>
    </row>
    <row r="148" spans="1:11" s="5" customFormat="1" ht="38.25" customHeight="1" x14ac:dyDescent="0.25">
      <c r="A148" s="126" t="s">
        <v>86</v>
      </c>
      <c r="B148" s="82" t="s">
        <v>248</v>
      </c>
      <c r="C148" s="67">
        <v>180</v>
      </c>
      <c r="D148" s="96">
        <v>750</v>
      </c>
      <c r="E148" s="14"/>
      <c r="F148" s="63">
        <f t="shared" si="13"/>
        <v>0</v>
      </c>
      <c r="G148" s="14"/>
      <c r="H148" s="4"/>
      <c r="I148" s="4"/>
      <c r="J148" s="4"/>
      <c r="K148" s="4"/>
    </row>
    <row r="149" spans="1:11" s="5" customFormat="1" ht="38.25" customHeight="1" x14ac:dyDescent="0.25">
      <c r="A149" s="126" t="s">
        <v>341</v>
      </c>
      <c r="B149" s="82"/>
      <c r="C149" s="67"/>
      <c r="D149" s="96">
        <v>900</v>
      </c>
      <c r="E149" s="14"/>
      <c r="F149" s="63">
        <v>0</v>
      </c>
      <c r="G149" s="14"/>
      <c r="H149" s="4"/>
      <c r="I149" s="4"/>
      <c r="J149" s="4"/>
      <c r="K149" s="4"/>
    </row>
    <row r="150" spans="1:11" s="5" customFormat="1" ht="38.25" customHeight="1" x14ac:dyDescent="0.25">
      <c r="A150" s="126" t="s">
        <v>342</v>
      </c>
      <c r="B150" s="82"/>
      <c r="C150" s="67">
        <v>10000</v>
      </c>
      <c r="D150" s="96">
        <v>18000</v>
      </c>
      <c r="E150" s="14"/>
      <c r="F150" s="63"/>
      <c r="G150" s="14"/>
      <c r="H150" s="4"/>
      <c r="I150" s="4"/>
      <c r="J150" s="4"/>
      <c r="K150" s="4"/>
    </row>
    <row r="151" spans="1:11" s="5" customFormat="1" ht="38.25" customHeight="1" x14ac:dyDescent="0.25">
      <c r="A151" s="126" t="s">
        <v>343</v>
      </c>
      <c r="B151" s="82"/>
      <c r="C151" s="67">
        <v>360</v>
      </c>
      <c r="D151" s="96">
        <v>720</v>
      </c>
      <c r="E151" s="14"/>
      <c r="F151" s="63"/>
      <c r="G151" s="14"/>
      <c r="H151" s="4"/>
      <c r="I151" s="4"/>
      <c r="J151" s="4"/>
      <c r="K151" s="4"/>
    </row>
    <row r="152" spans="1:11" s="5" customFormat="1" ht="33.75" customHeight="1" x14ac:dyDescent="0.25">
      <c r="A152" s="126" t="s">
        <v>91</v>
      </c>
      <c r="B152" s="191" t="s">
        <v>92</v>
      </c>
      <c r="C152" s="66">
        <v>1000</v>
      </c>
      <c r="D152" s="94">
        <v>4500</v>
      </c>
      <c r="E152" s="14"/>
      <c r="F152" s="63">
        <f t="shared" si="13"/>
        <v>0</v>
      </c>
      <c r="G152" s="16"/>
      <c r="H152" s="4"/>
      <c r="I152" s="4"/>
      <c r="J152" s="4"/>
      <c r="K152" s="4"/>
    </row>
    <row r="153" spans="1:11" ht="33.75" customHeight="1" x14ac:dyDescent="0.25">
      <c r="A153" s="126" t="s">
        <v>93</v>
      </c>
      <c r="B153" s="83" t="s">
        <v>168</v>
      </c>
      <c r="C153" s="66">
        <v>1000</v>
      </c>
      <c r="D153" s="94">
        <v>3000</v>
      </c>
      <c r="E153" s="14"/>
      <c r="F153" s="63">
        <f t="shared" si="13"/>
        <v>0</v>
      </c>
      <c r="G153" s="16"/>
      <c r="H153" s="7"/>
      <c r="I153" s="7"/>
      <c r="J153" s="7"/>
      <c r="K153" s="7"/>
    </row>
    <row r="154" spans="1:11" ht="22.5" x14ac:dyDescent="0.25">
      <c r="A154" s="126" t="s">
        <v>94</v>
      </c>
      <c r="B154" s="83" t="s">
        <v>169</v>
      </c>
      <c r="C154" s="66">
        <v>1000</v>
      </c>
      <c r="D154" s="94">
        <v>4700</v>
      </c>
      <c r="E154" s="14"/>
      <c r="F154" s="63">
        <f t="shared" si="13"/>
        <v>0</v>
      </c>
      <c r="G154" s="16"/>
      <c r="H154" s="7"/>
      <c r="I154" s="7"/>
      <c r="J154" s="7"/>
      <c r="K154" s="7"/>
    </row>
    <row r="155" spans="1:11" ht="24.75" customHeight="1" x14ac:dyDescent="0.25">
      <c r="A155" s="126" t="s">
        <v>95</v>
      </c>
      <c r="B155" s="83" t="s">
        <v>172</v>
      </c>
      <c r="C155" s="66">
        <v>1000</v>
      </c>
      <c r="D155" s="94">
        <v>2700</v>
      </c>
      <c r="E155" s="14"/>
      <c r="F155" s="63">
        <f t="shared" si="13"/>
        <v>0</v>
      </c>
      <c r="G155" s="16"/>
      <c r="H155" s="7"/>
      <c r="I155" s="7"/>
      <c r="J155" s="7"/>
      <c r="K155" s="7"/>
    </row>
    <row r="156" spans="1:11" s="5" customFormat="1" ht="29.25" customHeight="1" x14ac:dyDescent="0.25">
      <c r="A156" s="126" t="s">
        <v>96</v>
      </c>
      <c r="B156" s="83" t="s">
        <v>171</v>
      </c>
      <c r="C156" s="66">
        <v>1000</v>
      </c>
      <c r="D156" s="94">
        <v>3700</v>
      </c>
      <c r="E156" s="14"/>
      <c r="F156" s="63">
        <f t="shared" si="13"/>
        <v>0</v>
      </c>
      <c r="G156" s="14"/>
    </row>
    <row r="157" spans="1:11" s="5" customFormat="1" ht="29.25" customHeight="1" x14ac:dyDescent="0.25">
      <c r="A157" s="126" t="s">
        <v>175</v>
      </c>
      <c r="B157" s="83" t="s">
        <v>170</v>
      </c>
      <c r="C157" s="66">
        <v>1000</v>
      </c>
      <c r="D157" s="94">
        <v>4500</v>
      </c>
      <c r="E157" s="14"/>
      <c r="F157" s="63">
        <f t="shared" si="13"/>
        <v>0</v>
      </c>
      <c r="G157" s="16"/>
    </row>
    <row r="158" spans="1:11" s="5" customFormat="1" ht="24" customHeight="1" x14ac:dyDescent="0.25">
      <c r="A158" s="126" t="s">
        <v>150</v>
      </c>
      <c r="B158" s="83" t="s">
        <v>149</v>
      </c>
      <c r="C158" s="66">
        <v>10000</v>
      </c>
      <c r="D158" s="94">
        <v>14000</v>
      </c>
      <c r="E158" s="14"/>
      <c r="F158" s="63">
        <f t="shared" si="13"/>
        <v>0</v>
      </c>
      <c r="G158" s="16"/>
    </row>
    <row r="159" spans="1:11" ht="31.5" customHeight="1" thickBot="1" x14ac:dyDescent="0.3">
      <c r="A159" s="188" t="s">
        <v>113</v>
      </c>
      <c r="B159" s="189"/>
      <c r="C159" s="189"/>
      <c r="D159" s="189"/>
      <c r="E159" s="189"/>
      <c r="F159" s="189"/>
      <c r="G159" s="189"/>
    </row>
    <row r="160" spans="1:11" ht="40.5" customHeight="1" thickBot="1" x14ac:dyDescent="0.3">
      <c r="A160" s="132" t="s">
        <v>0</v>
      </c>
      <c r="B160" s="64" t="s">
        <v>6</v>
      </c>
      <c r="C160" s="28" t="s">
        <v>7</v>
      </c>
      <c r="D160" s="95" t="s">
        <v>8</v>
      </c>
      <c r="E160" s="29" t="s">
        <v>9</v>
      </c>
      <c r="F160" s="30" t="s">
        <v>10</v>
      </c>
      <c r="G160" s="31" t="s">
        <v>11</v>
      </c>
    </row>
    <row r="161" spans="1:7" ht="39" customHeight="1" x14ac:dyDescent="0.25">
      <c r="A161" s="126" t="s">
        <v>97</v>
      </c>
      <c r="B161" s="82" t="s">
        <v>98</v>
      </c>
      <c r="C161" s="66">
        <v>500</v>
      </c>
      <c r="D161" s="94">
        <v>1750</v>
      </c>
      <c r="E161" s="62"/>
      <c r="F161" s="63">
        <f t="shared" ref="F161:F162" si="14">D161*E161</f>
        <v>0</v>
      </c>
      <c r="G161" s="16"/>
    </row>
    <row r="162" spans="1:7" ht="30.75" customHeight="1" x14ac:dyDescent="0.25">
      <c r="A162" s="126" t="s">
        <v>99</v>
      </c>
      <c r="B162" s="82" t="s">
        <v>174</v>
      </c>
      <c r="C162" s="66">
        <v>150</v>
      </c>
      <c r="D162" s="94">
        <v>300</v>
      </c>
      <c r="E162" s="62"/>
      <c r="F162" s="63">
        <f t="shared" si="14"/>
        <v>0</v>
      </c>
      <c r="G162" s="16"/>
    </row>
    <row r="163" spans="1:7" ht="32.25" customHeight="1" x14ac:dyDescent="0.25">
      <c r="A163" s="126" t="s">
        <v>100</v>
      </c>
      <c r="B163" s="82" t="s">
        <v>101</v>
      </c>
      <c r="C163" s="66">
        <v>150</v>
      </c>
      <c r="D163" s="94">
        <v>200</v>
      </c>
      <c r="E163" s="62"/>
      <c r="F163" s="63">
        <f>D163*E163</f>
        <v>0</v>
      </c>
      <c r="G163" s="10"/>
    </row>
    <row r="164" spans="1:7" ht="32.25" customHeight="1" x14ac:dyDescent="0.25">
      <c r="A164" s="136" t="s">
        <v>102</v>
      </c>
      <c r="B164" s="84" t="s">
        <v>103</v>
      </c>
      <c r="C164" s="67">
        <v>150</v>
      </c>
      <c r="D164" s="96">
        <v>400</v>
      </c>
      <c r="E164" s="71"/>
      <c r="F164" s="63">
        <f>D164*E164</f>
        <v>0</v>
      </c>
      <c r="G164" s="13"/>
    </row>
    <row r="165" spans="1:7" s="5" customFormat="1" ht="24" customHeight="1" x14ac:dyDescent="0.25">
      <c r="A165" s="136" t="s">
        <v>151</v>
      </c>
      <c r="B165" s="84" t="s">
        <v>152</v>
      </c>
      <c r="C165" s="67">
        <v>100</v>
      </c>
      <c r="D165" s="96">
        <v>200</v>
      </c>
      <c r="E165" s="71"/>
      <c r="F165" s="63">
        <f>D165*E165</f>
        <v>0</v>
      </c>
      <c r="G165" s="13"/>
    </row>
    <row r="166" spans="1:7" ht="33" customHeight="1" thickBot="1" x14ac:dyDescent="0.3">
      <c r="A166" s="188" t="s">
        <v>163</v>
      </c>
      <c r="B166" s="189"/>
      <c r="C166" s="189"/>
      <c r="D166" s="189"/>
      <c r="E166" s="189"/>
      <c r="F166" s="189"/>
      <c r="G166" s="189"/>
    </row>
    <row r="167" spans="1:7" ht="38.25" customHeight="1" thickBot="1" x14ac:dyDescent="0.3">
      <c r="A167" s="132" t="s">
        <v>0</v>
      </c>
      <c r="B167" s="64" t="s">
        <v>6</v>
      </c>
      <c r="C167" s="28" t="s">
        <v>7</v>
      </c>
      <c r="D167" s="95" t="s">
        <v>8</v>
      </c>
      <c r="E167" s="29" t="s">
        <v>9</v>
      </c>
      <c r="F167" s="30" t="s">
        <v>10</v>
      </c>
      <c r="G167" s="31" t="s">
        <v>11</v>
      </c>
    </row>
    <row r="168" spans="1:7" ht="72.75" customHeight="1" x14ac:dyDescent="0.25">
      <c r="A168" s="126" t="s">
        <v>128</v>
      </c>
      <c r="B168" s="46" t="s">
        <v>203</v>
      </c>
      <c r="C168" s="66">
        <v>1000</v>
      </c>
      <c r="D168" s="94">
        <v>2500</v>
      </c>
      <c r="E168" s="62"/>
      <c r="F168" s="63">
        <f>D168*E168</f>
        <v>0</v>
      </c>
      <c r="G168" s="16"/>
    </row>
    <row r="169" spans="1:7" ht="57" customHeight="1" x14ac:dyDescent="0.25">
      <c r="A169" s="126" t="s">
        <v>129</v>
      </c>
      <c r="B169" s="46" t="s">
        <v>203</v>
      </c>
      <c r="C169" s="66">
        <v>1000</v>
      </c>
      <c r="D169" s="94">
        <v>4500</v>
      </c>
      <c r="E169" s="62"/>
      <c r="F169" s="63">
        <f t="shared" ref="F169:F183" si="15">D169*E169</f>
        <v>0</v>
      </c>
      <c r="G169" s="16"/>
    </row>
    <row r="170" spans="1:7" ht="24.75" customHeight="1" x14ac:dyDescent="0.25">
      <c r="A170" s="126" t="s">
        <v>204</v>
      </c>
      <c r="B170" s="46"/>
      <c r="C170" s="66"/>
      <c r="D170" s="94">
        <v>1000</v>
      </c>
      <c r="E170" s="62"/>
      <c r="F170" s="63">
        <f t="shared" si="15"/>
        <v>0</v>
      </c>
      <c r="G170" s="16"/>
    </row>
    <row r="171" spans="1:7" ht="24.75" customHeight="1" x14ac:dyDescent="0.25">
      <c r="A171" s="126" t="s">
        <v>139</v>
      </c>
      <c r="B171" s="46" t="s">
        <v>164</v>
      </c>
      <c r="C171" s="66"/>
      <c r="D171" s="94">
        <v>1000</v>
      </c>
      <c r="E171" s="62"/>
      <c r="F171" s="63">
        <f t="shared" si="15"/>
        <v>0</v>
      </c>
      <c r="G171" s="16"/>
    </row>
    <row r="172" spans="1:7" ht="27.75" customHeight="1" x14ac:dyDescent="0.25">
      <c r="A172" s="126" t="s">
        <v>255</v>
      </c>
      <c r="B172" s="46"/>
      <c r="C172" s="66">
        <v>1</v>
      </c>
      <c r="D172" s="94">
        <v>1500</v>
      </c>
      <c r="E172" s="62"/>
      <c r="F172" s="63">
        <f t="shared" si="15"/>
        <v>0</v>
      </c>
      <c r="G172" s="16"/>
    </row>
    <row r="173" spans="1:7" ht="32.25" customHeight="1" x14ac:dyDescent="0.25">
      <c r="A173" s="126" t="s">
        <v>333</v>
      </c>
      <c r="B173" s="46" t="s">
        <v>140</v>
      </c>
      <c r="C173" s="66"/>
      <c r="D173" s="94">
        <v>1000</v>
      </c>
      <c r="E173" s="62"/>
      <c r="F173" s="63">
        <f t="shared" si="15"/>
        <v>0</v>
      </c>
      <c r="G173" s="16"/>
    </row>
    <row r="174" spans="1:7" ht="29.25" customHeight="1" x14ac:dyDescent="0.25">
      <c r="A174" s="126" t="s">
        <v>130</v>
      </c>
      <c r="B174" s="46"/>
      <c r="C174" s="66"/>
      <c r="D174" s="94">
        <v>150</v>
      </c>
      <c r="E174" s="62"/>
      <c r="F174" s="63">
        <f t="shared" si="15"/>
        <v>0</v>
      </c>
      <c r="G174" s="10"/>
    </row>
    <row r="175" spans="1:7" ht="21.75" customHeight="1" x14ac:dyDescent="0.25">
      <c r="A175" s="136" t="s">
        <v>131</v>
      </c>
      <c r="B175" s="46"/>
      <c r="C175" s="67"/>
      <c r="D175" s="96">
        <v>150</v>
      </c>
      <c r="E175" s="71"/>
      <c r="F175" s="63">
        <f t="shared" si="15"/>
        <v>0</v>
      </c>
      <c r="G175" s="13"/>
    </row>
    <row r="176" spans="1:7" ht="24" customHeight="1" x14ac:dyDescent="0.25">
      <c r="A176" s="126" t="s">
        <v>132</v>
      </c>
      <c r="B176" s="47"/>
      <c r="C176" s="66"/>
      <c r="D176" s="94">
        <v>90</v>
      </c>
      <c r="E176" s="62"/>
      <c r="F176" s="63">
        <f t="shared" si="15"/>
        <v>0</v>
      </c>
      <c r="G176" s="16"/>
    </row>
    <row r="177" spans="1:7" ht="17.25" customHeight="1" x14ac:dyDescent="0.25">
      <c r="A177" s="126" t="s">
        <v>133</v>
      </c>
      <c r="B177" s="46"/>
      <c r="C177" s="66"/>
      <c r="D177" s="94">
        <v>350</v>
      </c>
      <c r="E177" s="62"/>
      <c r="F177" s="63">
        <f t="shared" si="15"/>
        <v>0</v>
      </c>
      <c r="G177" s="16"/>
    </row>
    <row r="178" spans="1:7" ht="29.25" customHeight="1" x14ac:dyDescent="0.25">
      <c r="A178" s="126" t="s">
        <v>134</v>
      </c>
      <c r="B178" s="46"/>
      <c r="C178" s="66"/>
      <c r="D178" s="94">
        <v>250</v>
      </c>
      <c r="E178" s="62"/>
      <c r="F178" s="63">
        <f t="shared" si="15"/>
        <v>0</v>
      </c>
      <c r="G178" s="10"/>
    </row>
    <row r="179" spans="1:7" ht="30.75" customHeight="1" x14ac:dyDescent="0.25">
      <c r="A179" s="136" t="s">
        <v>135</v>
      </c>
      <c r="B179" s="46"/>
      <c r="C179" s="67"/>
      <c r="D179" s="96">
        <v>150</v>
      </c>
      <c r="E179" s="71"/>
      <c r="F179" s="63">
        <f t="shared" si="15"/>
        <v>0</v>
      </c>
      <c r="G179" s="13"/>
    </row>
    <row r="180" spans="1:7" ht="32.25" hidden="1" customHeight="1" x14ac:dyDescent="0.25">
      <c r="A180" s="143" t="s">
        <v>136</v>
      </c>
      <c r="B180" s="47"/>
      <c r="C180" s="72"/>
      <c r="D180" s="94">
        <v>80</v>
      </c>
      <c r="E180" s="73"/>
      <c r="F180" s="63">
        <f t="shared" si="15"/>
        <v>0</v>
      </c>
      <c r="G180" s="13"/>
    </row>
    <row r="181" spans="1:7" ht="32.25" customHeight="1" x14ac:dyDescent="0.25">
      <c r="A181" s="143" t="s">
        <v>137</v>
      </c>
      <c r="B181" s="47"/>
      <c r="C181" s="72"/>
      <c r="D181" s="94">
        <v>290</v>
      </c>
      <c r="E181" s="73"/>
      <c r="F181" s="63">
        <f t="shared" si="15"/>
        <v>0</v>
      </c>
      <c r="G181" s="13"/>
    </row>
    <row r="182" spans="1:7" ht="32.25" customHeight="1" x14ac:dyDescent="0.25">
      <c r="A182" s="143" t="s">
        <v>138</v>
      </c>
      <c r="B182" s="47"/>
      <c r="C182" s="72"/>
      <c r="D182" s="96">
        <v>150</v>
      </c>
      <c r="E182" s="73"/>
      <c r="F182" s="63">
        <f t="shared" si="15"/>
        <v>0</v>
      </c>
      <c r="G182" s="13"/>
    </row>
    <row r="183" spans="1:7" ht="21.75" thickBot="1" x14ac:dyDescent="0.3">
      <c r="A183" s="143" t="s">
        <v>205</v>
      </c>
      <c r="B183" s="47"/>
      <c r="C183" s="72"/>
      <c r="D183" s="96">
        <v>750</v>
      </c>
      <c r="E183" s="73"/>
      <c r="F183" s="74">
        <f t="shared" si="15"/>
        <v>0</v>
      </c>
      <c r="G183" s="13"/>
    </row>
    <row r="184" spans="1:7" x14ac:dyDescent="0.35">
      <c r="A184" s="144" t="s">
        <v>111</v>
      </c>
      <c r="B184" s="79"/>
      <c r="C184" s="75"/>
      <c r="D184" s="100" t="s">
        <v>167</v>
      </c>
      <c r="E184" s="78"/>
      <c r="F184" s="40">
        <f>D184*C184</f>
        <v>0</v>
      </c>
      <c r="G184" s="76"/>
    </row>
    <row r="185" spans="1:7" ht="18" customHeight="1" x14ac:dyDescent="0.35">
      <c r="A185" s="145" t="s">
        <v>110</v>
      </c>
      <c r="B185" s="48"/>
      <c r="C185" s="78"/>
      <c r="D185" s="101"/>
      <c r="E185" s="78"/>
      <c r="F185" s="26">
        <f>SUM(F4:F12,F35:F86,F89:F101,F104:F117,F120:F131,F134:F142,F145:F154,F155:F158,F161:F184,F13:F18,F19:F32)</f>
        <v>0</v>
      </c>
      <c r="G185" s="76"/>
    </row>
    <row r="186" spans="1:7" ht="18" customHeight="1" x14ac:dyDescent="0.35">
      <c r="A186" s="146" t="s">
        <v>127</v>
      </c>
      <c r="B186" s="77"/>
      <c r="C186" s="41"/>
      <c r="D186" s="102"/>
      <c r="E186" s="41"/>
      <c r="F186" s="27">
        <f>F185*0.1</f>
        <v>0</v>
      </c>
      <c r="G186" s="76"/>
    </row>
    <row r="187" spans="1:7" ht="30.75" customHeight="1" x14ac:dyDescent="0.35">
      <c r="A187" s="147" t="s">
        <v>146</v>
      </c>
      <c r="B187" s="80"/>
      <c r="C187" s="81"/>
      <c r="D187" s="102" t="s">
        <v>126</v>
      </c>
      <c r="E187" s="41"/>
      <c r="F187" s="27">
        <f>D187*C187</f>
        <v>0</v>
      </c>
      <c r="G187" s="76"/>
    </row>
    <row r="188" spans="1:7" x14ac:dyDescent="0.35">
      <c r="A188" s="147" t="s">
        <v>147</v>
      </c>
      <c r="B188" s="80"/>
      <c r="C188" s="81"/>
      <c r="D188" s="102" t="s">
        <v>148</v>
      </c>
      <c r="E188" s="41"/>
      <c r="F188" s="27">
        <f>C188*D188</f>
        <v>0</v>
      </c>
      <c r="G188" s="76"/>
    </row>
    <row r="189" spans="1:7" s="169" customFormat="1" ht="78.75" hidden="1" x14ac:dyDescent="0.35">
      <c r="A189" s="164" t="s">
        <v>322</v>
      </c>
      <c r="B189" s="165" t="s">
        <v>328</v>
      </c>
      <c r="C189" s="166"/>
      <c r="D189" s="166" t="s">
        <v>198</v>
      </c>
      <c r="E189" s="167"/>
      <c r="F189" s="27">
        <f>D189*E189</f>
        <v>0</v>
      </c>
      <c r="G189" s="168"/>
    </row>
    <row r="190" spans="1:7" s="169" customFormat="1" ht="78.75" hidden="1" x14ac:dyDescent="0.35">
      <c r="A190" s="164" t="s">
        <v>323</v>
      </c>
      <c r="B190" s="165" t="s">
        <v>329</v>
      </c>
      <c r="C190" s="166"/>
      <c r="D190" s="166" t="s">
        <v>200</v>
      </c>
      <c r="E190" s="167"/>
      <c r="F190" s="27">
        <f t="shared" ref="F190:F191" si="16">D190*E190</f>
        <v>0</v>
      </c>
      <c r="G190" s="168"/>
    </row>
    <row r="191" spans="1:7" s="169" customFormat="1" ht="78.75" hidden="1" x14ac:dyDescent="0.35">
      <c r="A191" s="164" t="s">
        <v>324</v>
      </c>
      <c r="B191" s="165" t="s">
        <v>330</v>
      </c>
      <c r="C191" s="166"/>
      <c r="D191" s="166" t="s">
        <v>325</v>
      </c>
      <c r="E191" s="167"/>
      <c r="F191" s="27">
        <f t="shared" si="16"/>
        <v>0</v>
      </c>
      <c r="G191" s="168"/>
    </row>
    <row r="192" spans="1:7" x14ac:dyDescent="0.25">
      <c r="A192" s="149" t="s">
        <v>112</v>
      </c>
      <c r="B192" s="111"/>
      <c r="C192" s="112"/>
      <c r="D192" s="113"/>
      <c r="E192" s="112"/>
      <c r="F192" s="109">
        <f>SUM(F185:F191)</f>
        <v>0</v>
      </c>
      <c r="G192" s="110"/>
    </row>
    <row r="193" spans="1:7" x14ac:dyDescent="0.35">
      <c r="A193" s="150"/>
      <c r="B193" s="49"/>
      <c r="C193" s="21"/>
      <c r="D193" s="103"/>
      <c r="E193" s="21"/>
      <c r="F193" s="22"/>
      <c r="G193" s="23"/>
    </row>
    <row r="194" spans="1:7" x14ac:dyDescent="0.35">
      <c r="A194" s="151"/>
      <c r="B194" s="44"/>
    </row>
  </sheetData>
  <mergeCells count="12">
    <mergeCell ref="A118:G118"/>
    <mergeCell ref="A132:G132"/>
    <mergeCell ref="A143:G143"/>
    <mergeCell ref="A159:G159"/>
    <mergeCell ref="A166:G166"/>
    <mergeCell ref="C1:G1"/>
    <mergeCell ref="A76:G76"/>
    <mergeCell ref="A2:G2"/>
    <mergeCell ref="A102:G102"/>
    <mergeCell ref="A87:G87"/>
    <mergeCell ref="A33:G33"/>
    <mergeCell ref="A64:G64"/>
  </mergeCells>
  <pageMargins left="0.70866141732283472" right="0.70866141732283472" top="0.74803149606299213" bottom="0.74803149606299213" header="0.51181102362204722" footer="0.51181102362204722"/>
  <pageSetup paperSize="9" scale="56" firstPageNumber="0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3"/>
  <sheetViews>
    <sheetView topLeftCell="A31" workbookViewId="0">
      <selection activeCell="B42" sqref="B42"/>
    </sheetView>
  </sheetViews>
  <sheetFormatPr defaultColWidth="11.42578125" defaultRowHeight="15" x14ac:dyDescent="0.25"/>
  <cols>
    <col min="1" max="1" width="70.85546875" customWidth="1"/>
    <col min="2" max="2" width="29.7109375" customWidth="1"/>
    <col min="6" max="6" width="18.140625" customWidth="1"/>
    <col min="7" max="7" width="15.28515625" customWidth="1"/>
  </cols>
  <sheetData>
    <row r="1" spans="1:11" s="5" customFormat="1" ht="122.1" customHeight="1" x14ac:dyDescent="0.25">
      <c r="A1" s="124"/>
      <c r="B1" s="153" t="s">
        <v>249</v>
      </c>
      <c r="C1" s="170"/>
      <c r="D1" s="171"/>
      <c r="E1" s="171"/>
      <c r="F1" s="171"/>
      <c r="G1" s="172"/>
      <c r="H1" s="25"/>
      <c r="I1" s="4"/>
      <c r="J1" s="4"/>
      <c r="K1" s="4"/>
    </row>
    <row r="2" spans="1:11" ht="26.1" customHeight="1" x14ac:dyDescent="0.25">
      <c r="A2" s="190" t="s">
        <v>263</v>
      </c>
      <c r="B2" s="178"/>
      <c r="C2" s="178"/>
      <c r="D2" s="178"/>
      <c r="E2" s="178"/>
      <c r="F2" s="178"/>
      <c r="G2" s="179"/>
      <c r="H2" s="24"/>
    </row>
    <row r="3" spans="1:11" ht="21" x14ac:dyDescent="0.25">
      <c r="A3" s="125" t="s">
        <v>0</v>
      </c>
      <c r="B3" s="50"/>
      <c r="C3" s="36" t="s">
        <v>7</v>
      </c>
      <c r="D3" s="89" t="s">
        <v>8</v>
      </c>
      <c r="E3" s="37" t="s">
        <v>9</v>
      </c>
      <c r="F3" s="38" t="s">
        <v>165</v>
      </c>
      <c r="G3" s="51" t="s">
        <v>11</v>
      </c>
      <c r="H3" s="39"/>
    </row>
    <row r="4" spans="1:11" ht="38.25" x14ac:dyDescent="0.25">
      <c r="A4" s="126" t="s">
        <v>264</v>
      </c>
      <c r="B4" s="161" t="s">
        <v>266</v>
      </c>
      <c r="C4" s="17">
        <v>190</v>
      </c>
      <c r="D4" s="90">
        <v>450</v>
      </c>
      <c r="E4" s="9"/>
      <c r="F4" s="52">
        <f t="shared" ref="F4:F27" si="0">E4*D4</f>
        <v>0</v>
      </c>
      <c r="G4" s="8"/>
    </row>
    <row r="5" spans="1:11" ht="38.25" x14ac:dyDescent="0.25">
      <c r="A5" s="127" t="s">
        <v>265</v>
      </c>
      <c r="B5" s="161" t="s">
        <v>267</v>
      </c>
      <c r="C5" s="17">
        <v>220</v>
      </c>
      <c r="D5" s="90">
        <v>300</v>
      </c>
      <c r="E5" s="9"/>
      <c r="F5" s="52">
        <f t="shared" si="0"/>
        <v>0</v>
      </c>
      <c r="G5" s="8"/>
    </row>
    <row r="6" spans="1:11" ht="26.1" customHeight="1" x14ac:dyDescent="0.25">
      <c r="A6" s="128" t="s">
        <v>268</v>
      </c>
      <c r="B6" s="161" t="s">
        <v>269</v>
      </c>
      <c r="C6" s="17">
        <v>120</v>
      </c>
      <c r="D6" s="90">
        <v>450</v>
      </c>
      <c r="E6" s="9"/>
      <c r="F6" s="52">
        <f t="shared" si="0"/>
        <v>0</v>
      </c>
      <c r="G6" s="8"/>
    </row>
    <row r="7" spans="1:11" ht="21" x14ac:dyDescent="0.25">
      <c r="A7" s="128" t="s">
        <v>270</v>
      </c>
      <c r="B7" s="161" t="s">
        <v>271</v>
      </c>
      <c r="C7" s="17">
        <v>200</v>
      </c>
      <c r="D7" s="90">
        <v>350</v>
      </c>
      <c r="E7" s="9"/>
      <c r="F7" s="52">
        <f t="shared" si="0"/>
        <v>0</v>
      </c>
      <c r="G7" s="8"/>
    </row>
    <row r="8" spans="1:11" ht="24.95" customHeight="1" x14ac:dyDescent="0.25">
      <c r="A8" s="190" t="s">
        <v>116</v>
      </c>
      <c r="B8" s="178"/>
      <c r="C8" s="178"/>
      <c r="D8" s="178"/>
      <c r="E8" s="178"/>
      <c r="F8" s="178"/>
      <c r="G8" s="179"/>
      <c r="H8" s="24"/>
    </row>
    <row r="9" spans="1:11" ht="21" x14ac:dyDescent="0.25">
      <c r="A9" s="125" t="s">
        <v>0</v>
      </c>
      <c r="B9" s="50"/>
      <c r="C9" s="36" t="s">
        <v>7</v>
      </c>
      <c r="D9" s="89" t="s">
        <v>8</v>
      </c>
      <c r="E9" s="37" t="s">
        <v>9</v>
      </c>
      <c r="F9" s="38" t="s">
        <v>165</v>
      </c>
      <c r="G9" s="51" t="s">
        <v>11</v>
      </c>
      <c r="H9" s="39"/>
    </row>
    <row r="10" spans="1:11" ht="25.5" x14ac:dyDescent="0.25">
      <c r="A10" s="129" t="s">
        <v>272</v>
      </c>
      <c r="B10" s="161" t="s">
        <v>273</v>
      </c>
      <c r="C10" s="17">
        <v>270</v>
      </c>
      <c r="D10" s="90">
        <v>750</v>
      </c>
      <c r="E10" s="9"/>
      <c r="F10" s="52">
        <f t="shared" si="0"/>
        <v>0</v>
      </c>
      <c r="G10" s="10"/>
    </row>
    <row r="11" spans="1:11" ht="38.25" x14ac:dyDescent="0.25">
      <c r="A11" s="129" t="s">
        <v>274</v>
      </c>
      <c r="B11" s="161" t="s">
        <v>275</v>
      </c>
      <c r="C11" s="17">
        <v>155</v>
      </c>
      <c r="D11" s="90">
        <v>650</v>
      </c>
      <c r="E11" s="9"/>
      <c r="F11" s="52">
        <f t="shared" si="0"/>
        <v>0</v>
      </c>
      <c r="G11" s="10"/>
    </row>
    <row r="12" spans="1:11" ht="51" x14ac:dyDescent="0.25">
      <c r="A12" s="129" t="s">
        <v>276</v>
      </c>
      <c r="B12" s="161" t="s">
        <v>277</v>
      </c>
      <c r="C12" s="17">
        <v>216</v>
      </c>
      <c r="D12" s="90">
        <v>670</v>
      </c>
      <c r="E12" s="9"/>
      <c r="F12" s="52">
        <f t="shared" si="0"/>
        <v>0</v>
      </c>
      <c r="G12" s="10"/>
    </row>
    <row r="13" spans="1:11" ht="25.5" x14ac:dyDescent="0.25">
      <c r="A13" s="129" t="s">
        <v>278</v>
      </c>
      <c r="B13" s="161" t="s">
        <v>279</v>
      </c>
      <c r="C13" s="17">
        <v>240</v>
      </c>
      <c r="D13" s="90">
        <v>450</v>
      </c>
      <c r="E13" s="9"/>
      <c r="F13" s="52">
        <f t="shared" si="0"/>
        <v>0</v>
      </c>
      <c r="G13" s="10"/>
    </row>
    <row r="14" spans="1:11" ht="41.1" customHeight="1" x14ac:dyDescent="0.25">
      <c r="A14" s="130" t="s">
        <v>280</v>
      </c>
      <c r="B14" s="161" t="s">
        <v>281</v>
      </c>
      <c r="C14" s="53">
        <v>180</v>
      </c>
      <c r="D14" s="91">
        <v>350</v>
      </c>
      <c r="E14" s="11"/>
      <c r="F14" s="52">
        <f t="shared" si="0"/>
        <v>0</v>
      </c>
      <c r="G14" s="8"/>
    </row>
    <row r="15" spans="1:11" ht="21" hidden="1" x14ac:dyDescent="0.25">
      <c r="A15" s="129"/>
      <c r="B15" s="42"/>
      <c r="C15" s="17"/>
      <c r="D15" s="90"/>
      <c r="E15" s="9"/>
      <c r="F15" s="52"/>
      <c r="G15" s="10"/>
    </row>
    <row r="16" spans="1:11" ht="20.100000000000001" customHeight="1" x14ac:dyDescent="0.25">
      <c r="A16" s="128" t="s">
        <v>282</v>
      </c>
      <c r="B16" s="42"/>
      <c r="C16" s="17">
        <v>280</v>
      </c>
      <c r="D16" s="90">
        <v>350</v>
      </c>
      <c r="E16" s="9"/>
      <c r="F16" s="52">
        <f t="shared" si="0"/>
        <v>0</v>
      </c>
      <c r="G16" s="10"/>
    </row>
    <row r="17" spans="1:8" ht="20.100000000000001" hidden="1" customHeight="1" x14ac:dyDescent="0.25">
      <c r="A17" s="130" t="s">
        <v>5</v>
      </c>
      <c r="B17" s="42"/>
      <c r="C17" s="53">
        <v>500</v>
      </c>
      <c r="D17" s="91">
        <v>150</v>
      </c>
      <c r="E17" s="11"/>
      <c r="F17" s="52">
        <f t="shared" si="0"/>
        <v>0</v>
      </c>
      <c r="G17" s="8"/>
    </row>
    <row r="18" spans="1:8" ht="24.95" customHeight="1" x14ac:dyDescent="0.25">
      <c r="A18" s="190" t="s">
        <v>283</v>
      </c>
      <c r="B18" s="178"/>
      <c r="C18" s="178"/>
      <c r="D18" s="178"/>
      <c r="E18" s="178"/>
      <c r="F18" s="178"/>
      <c r="G18" s="179"/>
      <c r="H18" s="24"/>
    </row>
    <row r="19" spans="1:8" ht="21" x14ac:dyDescent="0.25">
      <c r="A19" s="125" t="s">
        <v>0</v>
      </c>
      <c r="B19" s="50"/>
      <c r="C19" s="36" t="s">
        <v>7</v>
      </c>
      <c r="D19" s="89" t="s">
        <v>8</v>
      </c>
      <c r="E19" s="37" t="s">
        <v>9</v>
      </c>
      <c r="F19" s="38" t="s">
        <v>165</v>
      </c>
      <c r="G19" s="51" t="s">
        <v>11</v>
      </c>
      <c r="H19" s="39"/>
    </row>
    <row r="20" spans="1:8" s="5" customFormat="1" ht="19.5" customHeight="1" x14ac:dyDescent="0.35">
      <c r="A20" s="131" t="s">
        <v>284</v>
      </c>
      <c r="B20" s="162" t="s">
        <v>285</v>
      </c>
      <c r="C20" s="55">
        <v>370</v>
      </c>
      <c r="D20" s="92">
        <v>490</v>
      </c>
      <c r="E20" s="56"/>
      <c r="F20" s="57">
        <f t="shared" si="0"/>
        <v>0</v>
      </c>
      <c r="G20" s="12"/>
    </row>
    <row r="21" spans="1:8" s="5" customFormat="1" ht="27.75" x14ac:dyDescent="0.35">
      <c r="A21" s="131" t="s">
        <v>286</v>
      </c>
      <c r="B21" s="162" t="s">
        <v>287</v>
      </c>
      <c r="C21" s="55">
        <v>370</v>
      </c>
      <c r="D21" s="92">
        <v>530</v>
      </c>
      <c r="E21" s="56"/>
      <c r="F21" s="57">
        <f t="shared" si="0"/>
        <v>0</v>
      </c>
      <c r="G21" s="12"/>
    </row>
    <row r="22" spans="1:8" ht="27.75" x14ac:dyDescent="0.35">
      <c r="A22" s="131" t="s">
        <v>288</v>
      </c>
      <c r="B22" s="162" t="s">
        <v>289</v>
      </c>
      <c r="C22" s="55">
        <v>370</v>
      </c>
      <c r="D22" s="92">
        <v>450</v>
      </c>
      <c r="E22" s="56"/>
      <c r="F22" s="57">
        <f t="shared" si="0"/>
        <v>0</v>
      </c>
      <c r="G22" s="12"/>
    </row>
    <row r="23" spans="1:8" ht="21" x14ac:dyDescent="0.35">
      <c r="A23" s="131" t="s">
        <v>290</v>
      </c>
      <c r="B23" s="54"/>
      <c r="C23" s="55">
        <v>370</v>
      </c>
      <c r="D23" s="92">
        <v>500</v>
      </c>
      <c r="E23" s="56"/>
      <c r="F23" s="57">
        <f t="shared" si="0"/>
        <v>0</v>
      </c>
      <c r="G23" s="12"/>
    </row>
    <row r="24" spans="1:8" ht="24.95" customHeight="1" x14ac:dyDescent="0.25">
      <c r="A24" s="190" t="s">
        <v>119</v>
      </c>
      <c r="B24" s="178"/>
      <c r="C24" s="178"/>
      <c r="D24" s="178"/>
      <c r="E24" s="178"/>
      <c r="F24" s="178"/>
      <c r="G24" s="179"/>
      <c r="H24" s="24"/>
    </row>
    <row r="25" spans="1:8" ht="21" x14ac:dyDescent="0.25">
      <c r="A25" s="125" t="s">
        <v>0</v>
      </c>
      <c r="B25" s="50"/>
      <c r="C25" s="36" t="s">
        <v>7</v>
      </c>
      <c r="D25" s="89" t="s">
        <v>8</v>
      </c>
      <c r="E25" s="37" t="s">
        <v>9</v>
      </c>
      <c r="F25" s="38" t="s">
        <v>165</v>
      </c>
      <c r="G25" s="51" t="s">
        <v>11</v>
      </c>
      <c r="H25" s="39"/>
    </row>
    <row r="26" spans="1:8" ht="21" x14ac:dyDescent="0.35">
      <c r="A26" s="131" t="s">
        <v>291</v>
      </c>
      <c r="B26" s="54"/>
      <c r="C26" s="55">
        <v>200</v>
      </c>
      <c r="D26" s="92">
        <v>950</v>
      </c>
      <c r="E26" s="56"/>
      <c r="F26" s="57">
        <f t="shared" si="0"/>
        <v>0</v>
      </c>
      <c r="G26" s="12"/>
    </row>
    <row r="27" spans="1:8" ht="27.75" x14ac:dyDescent="0.35">
      <c r="A27" s="131" t="s">
        <v>292</v>
      </c>
      <c r="B27" s="163" t="s">
        <v>293</v>
      </c>
      <c r="C27" s="59">
        <v>300</v>
      </c>
      <c r="D27" s="93">
        <v>300</v>
      </c>
      <c r="E27" s="60"/>
      <c r="F27" s="57">
        <f t="shared" si="0"/>
        <v>0</v>
      </c>
      <c r="G27" s="12"/>
    </row>
    <row r="28" spans="1:8" ht="15" customHeight="1" x14ac:dyDescent="0.25">
      <c r="A28" s="128" t="s">
        <v>294</v>
      </c>
      <c r="B28" s="161" t="s">
        <v>295</v>
      </c>
      <c r="C28" s="61">
        <v>350</v>
      </c>
      <c r="D28" s="94">
        <v>620</v>
      </c>
      <c r="E28" s="62"/>
      <c r="F28" s="63">
        <f>E28*D28</f>
        <v>0</v>
      </c>
      <c r="G28" s="14"/>
    </row>
    <row r="29" spans="1:8" ht="30.95" customHeight="1" x14ac:dyDescent="0.25">
      <c r="A29" s="127" t="s">
        <v>296</v>
      </c>
      <c r="B29" s="161" t="s">
        <v>297</v>
      </c>
      <c r="C29" s="61">
        <v>245</v>
      </c>
      <c r="D29" s="94">
        <v>1050</v>
      </c>
      <c r="E29" s="62"/>
      <c r="F29" s="63">
        <f t="shared" ref="F29:F42" si="1">E29*D29</f>
        <v>0</v>
      </c>
      <c r="G29" s="14"/>
    </row>
    <row r="30" spans="1:8" ht="29.1" customHeight="1" x14ac:dyDescent="0.25">
      <c r="A30" s="127" t="s">
        <v>298</v>
      </c>
      <c r="B30" s="161" t="s">
        <v>299</v>
      </c>
      <c r="C30" s="61">
        <v>360</v>
      </c>
      <c r="D30" s="94">
        <v>590</v>
      </c>
      <c r="E30" s="62"/>
      <c r="F30" s="63">
        <f t="shared" si="1"/>
        <v>0</v>
      </c>
      <c r="G30" s="14"/>
    </row>
    <row r="31" spans="1:8" ht="15" customHeight="1" x14ac:dyDescent="0.25">
      <c r="A31" s="127" t="s">
        <v>300</v>
      </c>
      <c r="B31" s="161" t="s">
        <v>301</v>
      </c>
      <c r="C31" s="61">
        <v>420</v>
      </c>
      <c r="D31" s="94">
        <v>810</v>
      </c>
      <c r="E31" s="62"/>
      <c r="F31" s="63">
        <f t="shared" si="1"/>
        <v>0</v>
      </c>
      <c r="G31" s="14"/>
    </row>
    <row r="32" spans="1:8" ht="18" customHeight="1" x14ac:dyDescent="0.25">
      <c r="A32" s="127" t="s">
        <v>302</v>
      </c>
      <c r="B32" s="42"/>
      <c r="C32" s="61">
        <v>280</v>
      </c>
      <c r="D32" s="94">
        <v>570</v>
      </c>
      <c r="E32" s="62"/>
      <c r="F32" s="63">
        <f t="shared" si="1"/>
        <v>0</v>
      </c>
      <c r="G32" s="14"/>
    </row>
    <row r="33" spans="1:8" ht="15" hidden="1" customHeight="1" x14ac:dyDescent="0.25">
      <c r="A33" s="127"/>
      <c r="B33" s="42"/>
      <c r="C33" s="61"/>
      <c r="D33" s="94"/>
      <c r="E33" s="62"/>
      <c r="F33" s="63">
        <f t="shared" si="1"/>
        <v>0</v>
      </c>
      <c r="G33" s="14"/>
    </row>
    <row r="34" spans="1:8" ht="28.5" customHeight="1" x14ac:dyDescent="0.25">
      <c r="A34" s="127" t="s">
        <v>303</v>
      </c>
      <c r="B34" s="161" t="s">
        <v>304</v>
      </c>
      <c r="C34" s="61">
        <v>280</v>
      </c>
      <c r="D34" s="94">
        <v>570</v>
      </c>
      <c r="E34" s="62"/>
      <c r="F34" s="63">
        <f t="shared" si="1"/>
        <v>0</v>
      </c>
      <c r="G34" s="14"/>
    </row>
    <row r="35" spans="1:8" ht="27.95" customHeight="1" x14ac:dyDescent="0.25">
      <c r="A35" s="129" t="s">
        <v>305</v>
      </c>
      <c r="B35" s="161" t="s">
        <v>306</v>
      </c>
      <c r="C35" s="17">
        <v>380</v>
      </c>
      <c r="D35" s="90">
        <v>850</v>
      </c>
      <c r="E35" s="9"/>
      <c r="F35" s="52">
        <f>E35*D35</f>
        <v>0</v>
      </c>
      <c r="G35" s="10"/>
    </row>
    <row r="36" spans="1:8" ht="17.25" customHeight="1" x14ac:dyDescent="0.25">
      <c r="A36" s="127" t="s">
        <v>307</v>
      </c>
      <c r="B36" s="42"/>
      <c r="C36" s="61">
        <v>215</v>
      </c>
      <c r="D36" s="94">
        <v>300</v>
      </c>
      <c r="E36" s="62"/>
      <c r="F36" s="63">
        <f t="shared" si="1"/>
        <v>0</v>
      </c>
      <c r="G36" s="14"/>
    </row>
    <row r="37" spans="1:8" ht="27" customHeight="1" x14ac:dyDescent="0.25">
      <c r="A37" s="127" t="s">
        <v>308</v>
      </c>
      <c r="B37" s="42"/>
      <c r="C37" s="61">
        <v>250</v>
      </c>
      <c r="D37" s="94">
        <v>350</v>
      </c>
      <c r="E37" s="62"/>
      <c r="F37" s="63">
        <f t="shared" si="1"/>
        <v>0</v>
      </c>
      <c r="G37" s="14"/>
    </row>
    <row r="38" spans="1:8" ht="24.95" customHeight="1" x14ac:dyDescent="0.25">
      <c r="A38" s="190" t="s">
        <v>309</v>
      </c>
      <c r="B38" s="178"/>
      <c r="C38" s="178"/>
      <c r="D38" s="178"/>
      <c r="E38" s="178"/>
      <c r="F38" s="178"/>
      <c r="G38" s="179"/>
      <c r="H38" s="24"/>
    </row>
    <row r="39" spans="1:8" ht="21" x14ac:dyDescent="0.25">
      <c r="A39" s="125" t="s">
        <v>0</v>
      </c>
      <c r="B39" s="50"/>
      <c r="C39" s="36" t="s">
        <v>7</v>
      </c>
      <c r="D39" s="89" t="s">
        <v>8</v>
      </c>
      <c r="E39" s="37" t="s">
        <v>9</v>
      </c>
      <c r="F39" s="38" t="s">
        <v>165</v>
      </c>
      <c r="G39" s="51" t="s">
        <v>11</v>
      </c>
      <c r="H39" s="39"/>
    </row>
    <row r="40" spans="1:8" ht="27" customHeight="1" x14ac:dyDescent="0.25">
      <c r="A40" s="127" t="s">
        <v>310</v>
      </c>
      <c r="B40" s="161" t="s">
        <v>311</v>
      </c>
      <c r="C40" s="61">
        <v>515</v>
      </c>
      <c r="D40" s="94">
        <v>810</v>
      </c>
      <c r="E40" s="62"/>
      <c r="F40" s="63">
        <f t="shared" si="1"/>
        <v>0</v>
      </c>
      <c r="G40" s="14"/>
    </row>
    <row r="41" spans="1:8" ht="33.75" customHeight="1" x14ac:dyDescent="0.25">
      <c r="A41" s="127" t="s">
        <v>312</v>
      </c>
      <c r="B41" s="161" t="s">
        <v>313</v>
      </c>
      <c r="C41" s="61">
        <v>570</v>
      </c>
      <c r="D41" s="94">
        <v>540</v>
      </c>
      <c r="E41" s="62"/>
      <c r="F41" s="63">
        <f t="shared" si="1"/>
        <v>0</v>
      </c>
      <c r="G41" s="14"/>
    </row>
    <row r="42" spans="1:8" ht="33.75" customHeight="1" x14ac:dyDescent="0.25">
      <c r="A42" s="127" t="s">
        <v>314</v>
      </c>
      <c r="B42" s="161" t="s">
        <v>315</v>
      </c>
      <c r="C42" s="61">
        <v>470</v>
      </c>
      <c r="D42" s="94">
        <v>810</v>
      </c>
      <c r="E42" s="62"/>
      <c r="F42" s="63">
        <f t="shared" si="1"/>
        <v>0</v>
      </c>
      <c r="G42" s="14"/>
    </row>
    <row r="43" spans="1:8" ht="59.1" customHeight="1" x14ac:dyDescent="0.25">
      <c r="A43" s="127" t="s">
        <v>316</v>
      </c>
      <c r="B43" s="161" t="s">
        <v>317</v>
      </c>
      <c r="C43" s="61">
        <v>590</v>
      </c>
      <c r="D43" s="94">
        <v>790</v>
      </c>
      <c r="E43" s="62"/>
      <c r="F43" s="63">
        <f t="shared" ref="F43:F45" si="2">E43*D43</f>
        <v>0</v>
      </c>
      <c r="G43" s="14"/>
    </row>
    <row r="44" spans="1:8" ht="42.95" customHeight="1" x14ac:dyDescent="0.25">
      <c r="A44" s="127" t="s">
        <v>318</v>
      </c>
      <c r="B44" s="161" t="s">
        <v>319</v>
      </c>
      <c r="C44" s="61">
        <v>695</v>
      </c>
      <c r="D44" s="94">
        <v>850</v>
      </c>
      <c r="E44" s="62"/>
      <c r="F44" s="63">
        <f t="shared" si="2"/>
        <v>0</v>
      </c>
      <c r="G44" s="14"/>
    </row>
    <row r="45" spans="1:8" ht="33.75" customHeight="1" thickBot="1" x14ac:dyDescent="0.3">
      <c r="A45" s="127" t="s">
        <v>320</v>
      </c>
      <c r="B45" s="161" t="s">
        <v>321</v>
      </c>
      <c r="C45" s="61">
        <v>550</v>
      </c>
      <c r="D45" s="94">
        <v>690</v>
      </c>
      <c r="E45" s="62"/>
      <c r="F45" s="63">
        <f t="shared" si="2"/>
        <v>0</v>
      </c>
      <c r="G45" s="14"/>
    </row>
    <row r="46" spans="1:8" ht="21" x14ac:dyDescent="0.35">
      <c r="A46" s="144" t="s">
        <v>111</v>
      </c>
      <c r="B46" s="79"/>
      <c r="C46" s="75"/>
      <c r="D46" s="100" t="s">
        <v>167</v>
      </c>
      <c r="E46" s="78"/>
      <c r="F46" s="40">
        <f>D46*C46</f>
        <v>0</v>
      </c>
      <c r="G46" s="76"/>
    </row>
    <row r="47" spans="1:8" ht="18" customHeight="1" x14ac:dyDescent="0.35">
      <c r="A47" s="145" t="s">
        <v>110</v>
      </c>
      <c r="B47" s="48"/>
      <c r="C47" s="78"/>
      <c r="D47" s="101"/>
      <c r="E47" s="78"/>
      <c r="F47" s="26">
        <f>SUM(F45+F44+F43+F42+F41+F40+F37+F36+F35+F34+F32+F31+F30+F29+F28+F27+F26+F23+F22+F21+F20+F16+F14+F13+F12+F11+F10+F7+F6+F5+F4)</f>
        <v>0</v>
      </c>
      <c r="G47" s="76"/>
    </row>
    <row r="48" spans="1:8" ht="18" customHeight="1" x14ac:dyDescent="0.35">
      <c r="A48" s="146" t="s">
        <v>127</v>
      </c>
      <c r="B48" s="77"/>
      <c r="C48" s="41"/>
      <c r="D48" s="102"/>
      <c r="E48" s="41"/>
      <c r="F48" s="27">
        <f>F47*0.1</f>
        <v>0</v>
      </c>
      <c r="G48" s="76"/>
    </row>
    <row r="49" spans="1:7" ht="30.75" customHeight="1" x14ac:dyDescent="0.35">
      <c r="A49" s="147" t="s">
        <v>146</v>
      </c>
      <c r="B49" s="80"/>
      <c r="C49" s="81"/>
      <c r="D49" s="102" t="s">
        <v>126</v>
      </c>
      <c r="E49" s="41"/>
      <c r="F49" s="27">
        <f>D49*C49</f>
        <v>0</v>
      </c>
      <c r="G49" s="76"/>
    </row>
    <row r="50" spans="1:7" ht="36.75" hidden="1" customHeight="1" x14ac:dyDescent="0.35">
      <c r="A50" s="147" t="s">
        <v>147</v>
      </c>
      <c r="B50" s="80"/>
      <c r="C50" s="81"/>
      <c r="D50" s="102" t="s">
        <v>148</v>
      </c>
      <c r="E50" s="41"/>
      <c r="F50" s="27">
        <f>C50*D50</f>
        <v>0</v>
      </c>
      <c r="G50" s="76"/>
    </row>
    <row r="51" spans="1:7" ht="30.75" hidden="1" customHeight="1" x14ac:dyDescent="0.35">
      <c r="A51" s="148" t="s">
        <v>196</v>
      </c>
      <c r="B51" s="106" t="s">
        <v>197</v>
      </c>
      <c r="C51" s="107"/>
      <c r="D51" s="107" t="s">
        <v>198</v>
      </c>
      <c r="E51" s="107"/>
      <c r="F51" s="108">
        <f>D51*C51</f>
        <v>0</v>
      </c>
      <c r="G51" s="76"/>
    </row>
    <row r="52" spans="1:7" ht="46.5" hidden="1" customHeight="1" x14ac:dyDescent="0.35">
      <c r="A52" s="148" t="s">
        <v>196</v>
      </c>
      <c r="B52" s="106" t="s">
        <v>199</v>
      </c>
      <c r="C52" s="107"/>
      <c r="D52" s="107" t="s">
        <v>200</v>
      </c>
      <c r="E52" s="107"/>
      <c r="F52" s="108">
        <f t="shared" ref="F52" si="3">D52*C52</f>
        <v>0</v>
      </c>
      <c r="G52" s="76"/>
    </row>
    <row r="53" spans="1:7" ht="21" x14ac:dyDescent="0.25">
      <c r="A53" s="149" t="s">
        <v>112</v>
      </c>
      <c r="B53" s="111"/>
      <c r="C53" s="112"/>
      <c r="D53" s="113"/>
      <c r="E53" s="112"/>
      <c r="F53" s="109">
        <f>SUM(F47:F52)</f>
        <v>0</v>
      </c>
      <c r="G53" s="110"/>
    </row>
  </sheetData>
  <mergeCells count="6">
    <mergeCell ref="A38:G38"/>
    <mergeCell ref="C1:G1"/>
    <mergeCell ref="A2:G2"/>
    <mergeCell ref="A8:G8"/>
    <mergeCell ref="A18:G18"/>
    <mergeCell ref="A24:G24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МЕНЮ БАНКЕТНОЕ </vt:lpstr>
      <vt:lpstr>МЕНЮ КАФЕ </vt:lpstr>
      <vt:lpstr>'МЕНЮ БАНКЕТНОЕ '!Print_Area_0</vt:lpstr>
      <vt:lpstr>'МЕНЮ БАНКЕТНОЕ 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revision>7</cp:revision>
  <cp:lastPrinted>2023-05-19T08:14:54Z</cp:lastPrinted>
  <dcterms:created xsi:type="dcterms:W3CDTF">2015-06-05T18:19:34Z</dcterms:created>
  <dcterms:modified xsi:type="dcterms:W3CDTF">2023-07-02T09:03:02Z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