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 меню" sheetId="8" r:id="rId1"/>
    <sheet name="3500 rub" sheetId="7" r:id="rId2"/>
    <sheet name="4000 rub" sheetId="6" r:id="rId3"/>
  </sheets>
  <calcPr calcId="162913" refMode="R1C1"/>
</workbook>
</file>

<file path=xl/calcChain.xml><?xml version="1.0" encoding="utf-8"?>
<calcChain xmlns="http://schemas.openxmlformats.org/spreadsheetml/2006/main">
  <c r="E35" i="7" l="1"/>
  <c r="E33" i="6"/>
  <c r="E92" i="8" l="1"/>
  <c r="E91" i="8"/>
  <c r="E90" i="8"/>
  <c r="E89" i="8"/>
  <c r="E88" i="8"/>
  <c r="E86" i="8"/>
  <c r="E85" i="8"/>
  <c r="E84" i="8"/>
  <c r="E83" i="8"/>
  <c r="E82" i="8"/>
  <c r="E80" i="8"/>
  <c r="E79" i="8"/>
  <c r="E77" i="8"/>
  <c r="E75" i="8"/>
  <c r="E74" i="8"/>
  <c r="E73" i="8"/>
  <c r="E71" i="8"/>
  <c r="E70" i="8"/>
  <c r="E69" i="8"/>
  <c r="E68" i="8"/>
  <c r="E67" i="8"/>
  <c r="E66" i="8"/>
  <c r="E65" i="8"/>
  <c r="E64" i="8"/>
  <c r="E62" i="8"/>
  <c r="E61" i="8"/>
  <c r="E60" i="8"/>
  <c r="E59" i="8"/>
  <c r="E57" i="8"/>
  <c r="E56" i="8"/>
  <c r="E55" i="8"/>
  <c r="E54" i="8"/>
  <c r="E53" i="8"/>
  <c r="E51" i="8"/>
  <c r="E50" i="8"/>
  <c r="E49" i="8"/>
  <c r="E48" i="8"/>
  <c r="E47" i="8"/>
  <c r="E45" i="8"/>
  <c r="E44" i="8"/>
  <c r="E43" i="8"/>
  <c r="E42" i="8"/>
  <c r="E41" i="8"/>
  <c r="E40" i="8"/>
  <c r="E39" i="8"/>
  <c r="E38" i="8"/>
  <c r="E36" i="8"/>
  <c r="E35" i="8"/>
  <c r="E34" i="8"/>
  <c r="E33" i="8"/>
  <c r="E32" i="8"/>
  <c r="E31" i="8"/>
  <c r="E29" i="8"/>
  <c r="E28" i="8"/>
  <c r="E27" i="8"/>
  <c r="E26" i="8"/>
  <c r="E25" i="8"/>
  <c r="E24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93" i="8" s="1"/>
  <c r="E94" i="8" s="1"/>
  <c r="E96" i="8" s="1"/>
  <c r="E36" i="7" l="1"/>
  <c r="E38" i="7" s="1"/>
  <c r="E34" i="6" l="1"/>
  <c r="E36" i="6" s="1"/>
</calcChain>
</file>

<file path=xl/sharedStrings.xml><?xml version="1.0" encoding="utf-8"?>
<sst xmlns="http://schemas.openxmlformats.org/spreadsheetml/2006/main" count="213" uniqueCount="129">
  <si>
    <t>Напитки б/а</t>
  </si>
  <si>
    <t>Буженина</t>
  </si>
  <si>
    <t>ИТОГО по группе</t>
  </si>
  <si>
    <t>Куринный рулет (шпинат,чернослив, грибы)</t>
  </si>
  <si>
    <t>Вода без газа (мята Лимон)</t>
  </si>
  <si>
    <t>Service</t>
  </si>
  <si>
    <t>Technical support</t>
  </si>
  <si>
    <t>Total</t>
  </si>
  <si>
    <t xml:space="preserve">DOM boutique hotel, 4 Gangutskaya, 191187, St Petersburg
T: +7 812 245 1040 
domboutiquehotel.com
</t>
  </si>
  <si>
    <r>
      <t xml:space="preserve">кол-во </t>
    </r>
    <r>
      <rPr>
        <i/>
        <sz val="9"/>
        <rFont val="Calibri"/>
        <family val="2"/>
        <charset val="204"/>
        <scheme val="minor"/>
      </rPr>
      <t>(quantity)</t>
    </r>
  </si>
  <si>
    <r>
      <rPr>
        <b/>
        <i/>
        <sz val="8"/>
        <rFont val="Calibri"/>
        <family val="2"/>
        <charset val="204"/>
        <scheme val="minor"/>
      </rPr>
      <t>Вес грамм</t>
    </r>
    <r>
      <rPr>
        <i/>
        <sz val="8"/>
        <rFont val="Calibri"/>
        <family val="2"/>
        <charset val="204"/>
        <scheme val="minor"/>
      </rPr>
      <t xml:space="preserve"> (Weight in grams)</t>
    </r>
  </si>
  <si>
    <t>Морс (Ягодный)</t>
  </si>
  <si>
    <t xml:space="preserve">Салат с копченной утиной грудкой  </t>
  </si>
  <si>
    <t xml:space="preserve">Овощной микс  с ростбифом </t>
  </si>
  <si>
    <t>Моцарелла с томатами и базиликом</t>
  </si>
  <si>
    <t>Греческий салат</t>
  </si>
  <si>
    <t>Салями/прошутто/копа (Итальянские мясные деликатесы)</t>
  </si>
  <si>
    <t>Куринное филе с беконом</t>
  </si>
  <si>
    <t>Телятина в ароматных специях</t>
  </si>
  <si>
    <t>Спагетти (Карбонара/четыре сыра/Аль помодоро)</t>
  </si>
  <si>
    <t xml:space="preserve">Десерты </t>
  </si>
  <si>
    <t>Хлеб</t>
  </si>
  <si>
    <t>гр/gr</t>
  </si>
  <si>
    <t>Антипасти (оливки, вяленные томаты, каперсы, артишоки)</t>
  </si>
  <si>
    <t>Домашнее мороженное</t>
  </si>
  <si>
    <t>Order Form events ,Company                         Date / Time/ Person</t>
  </si>
  <si>
    <t>Цезарь с курицей</t>
  </si>
  <si>
    <t xml:space="preserve">Сырное ассорти (пармезан,ламбер,гарганзола,бри, мед, виноград)                  </t>
  </si>
  <si>
    <t>Лосось с/с</t>
  </si>
  <si>
    <t>Холодные закуски 350гр/персона</t>
  </si>
  <si>
    <t>Салаты : общее накрытие в стол 400гр/персона</t>
  </si>
  <si>
    <t>Горячие закуски 100гр ( общее накрытие в стол)</t>
  </si>
  <si>
    <t>Гарнир</t>
  </si>
  <si>
    <t>Картофельное Пюре</t>
  </si>
  <si>
    <t>Картофель Айдахо</t>
  </si>
  <si>
    <t>Овощи гриль</t>
  </si>
  <si>
    <t>Хлебная корзина с маслом</t>
  </si>
  <si>
    <t xml:space="preserve">Салат с тунцом и апельсиновой   заправкой  </t>
  </si>
  <si>
    <t>Филе говядины</t>
  </si>
  <si>
    <t xml:space="preserve">Утиное филе </t>
  </si>
  <si>
    <t xml:space="preserve">Филе тунца                      </t>
  </si>
  <si>
    <t>Салаты и закуски/ общее накрытие в стол</t>
  </si>
  <si>
    <t xml:space="preserve">Сырное ассорти (пармезан,ламбер,гарганзола,бри, мед, виноград)                                  </t>
  </si>
  <si>
    <t xml:space="preserve">Цезарь с курицей </t>
  </si>
  <si>
    <t>Филе Трески</t>
  </si>
  <si>
    <t>Горячие блюда 200гр.(основное)с гарниром</t>
  </si>
  <si>
    <t>Салаты 400г./персона</t>
  </si>
  <si>
    <t>Горячие закуски 100г/персона</t>
  </si>
  <si>
    <t>Горячие блюда с гарниром 200г./персона</t>
  </si>
  <si>
    <t>Соленья (капуста,огурчики, перец, чеснок, черемша)</t>
  </si>
  <si>
    <t>Холодные закуски 375 г./персона</t>
  </si>
  <si>
    <t>Бефстроганоф с картофельным пюре</t>
  </si>
  <si>
    <t xml:space="preserve">Гребешок Морской  </t>
  </si>
  <si>
    <t>Банкетное меню/Banquet menu</t>
  </si>
  <si>
    <r>
      <t xml:space="preserve">цена
</t>
    </r>
    <r>
      <rPr>
        <i/>
        <sz val="9"/>
        <rFont val="Calibri"/>
        <family val="2"/>
        <charset val="204"/>
        <scheme val="minor"/>
      </rPr>
      <t>(price)</t>
    </r>
  </si>
  <si>
    <r>
      <t xml:space="preserve">Сумма </t>
    </r>
    <r>
      <rPr>
        <i/>
        <sz val="9"/>
        <rFont val="Calibri"/>
        <family val="2"/>
        <charset val="204"/>
        <scheme val="minor"/>
      </rPr>
      <t>(Total)</t>
    </r>
  </si>
  <si>
    <t>Канапе/мини закуски/аперитив /на выбор</t>
  </si>
  <si>
    <t>руб/rub</t>
  </si>
  <si>
    <t>Овощное крудите с соусом из тунца (Овощи в шотах)</t>
  </si>
  <si>
    <t>канапе/блинчики -с красной икрой</t>
  </si>
  <si>
    <t>Сыр моцарелла с черри</t>
  </si>
  <si>
    <t>Запеченая в меду и травах тыква с моцарелой</t>
  </si>
  <si>
    <t>Пармезан с виноградом</t>
  </si>
  <si>
    <t>Запеченая свекла с грушей и сыром фета</t>
  </si>
  <si>
    <t>Рулетик из коппы с рикоттой</t>
  </si>
  <si>
    <t>Парма с дыней</t>
  </si>
  <si>
    <t>Паштет из цыпленка на тостах</t>
  </si>
  <si>
    <t>Терин из утки на хлебцах</t>
  </si>
  <si>
    <t>Канапе с баклажанной икрой</t>
  </si>
  <si>
    <t>Лосось с печеным картофелем и сырным мусом</t>
  </si>
  <si>
    <t>Канапе с ростбифом</t>
  </si>
  <si>
    <t>канапе с Пармской ветчиной</t>
  </si>
  <si>
    <t>Оливки Тондо (зел)</t>
  </si>
  <si>
    <t>Оливки каламата (черн)</t>
  </si>
  <si>
    <t>Салаты и закуски/индивидуально или общее накрытие в стол</t>
  </si>
  <si>
    <t>Холодные закуски</t>
  </si>
  <si>
    <t xml:space="preserve">Тар Тар из тунца                                </t>
  </si>
  <si>
    <t>Тар Тар из лосося</t>
  </si>
  <si>
    <t>Тар Тар из говядины</t>
  </si>
  <si>
    <t>Сыры:Ассорти в стол</t>
  </si>
  <si>
    <t>Пармезан</t>
  </si>
  <si>
    <t>Ламбер</t>
  </si>
  <si>
    <t xml:space="preserve">Гарганзола </t>
  </si>
  <si>
    <t xml:space="preserve">Бри </t>
  </si>
  <si>
    <t>Виноград</t>
  </si>
  <si>
    <t>мед</t>
  </si>
  <si>
    <t>Салаты</t>
  </si>
  <si>
    <t>Салат с креветками и авокадо</t>
  </si>
  <si>
    <t xml:space="preserve">Овощной микс с базиликом              </t>
  </si>
  <si>
    <t xml:space="preserve">Салат из печенной свеклы, козьего сыра и груши                        </t>
  </si>
  <si>
    <t xml:space="preserve">Салат с тунцом и апельсиновой   заправкой                                          </t>
  </si>
  <si>
    <t>Цезарь с курицей (креветками 490р)</t>
  </si>
  <si>
    <t>Нарезка весовая ( мясная /рыбная/ рулеты) в стол</t>
  </si>
  <si>
    <t>Ростбиф</t>
  </si>
  <si>
    <t>Рулет из говядины/свинины (грибной, беконом)</t>
  </si>
  <si>
    <t>Горячие закуски (индивидуально или общее накрытие в стол)</t>
  </si>
  <si>
    <t>Креветки королевские в панко (панированые в  Рисовых хлопьях)</t>
  </si>
  <si>
    <t>Гребешок Морской  2 шт</t>
  </si>
  <si>
    <t>Каре ягненка</t>
  </si>
  <si>
    <t>Супы</t>
  </si>
  <si>
    <t>Куриный суп с овощами</t>
  </si>
  <si>
    <t>Грибной крем суп</t>
  </si>
  <si>
    <t>Крем суп из пастернака</t>
  </si>
  <si>
    <t>Томатный суп с морепродуктами</t>
  </si>
  <si>
    <t>Горячие блюда</t>
  </si>
  <si>
    <t xml:space="preserve">Филе тунца с капонатой                       </t>
  </si>
  <si>
    <t>Филе лосося с фисташками и соусом из шпината</t>
  </si>
  <si>
    <t>Филе говядины с картофельным гратеном</t>
  </si>
  <si>
    <t>Утиное филе с теплым фруктовым тартом</t>
  </si>
  <si>
    <t>Ризотто с белыми грибами</t>
  </si>
  <si>
    <t>Чизкейк</t>
  </si>
  <si>
    <t>Шоколадный Брауни</t>
  </si>
  <si>
    <t>Фрукты</t>
  </si>
  <si>
    <t>Фруктовая Тарелка</t>
  </si>
  <si>
    <t>Хлеб Чиабата с маслом</t>
  </si>
  <si>
    <t>Хлеб Ржаной с маслом</t>
  </si>
  <si>
    <t>Соки (в ассортименте)</t>
  </si>
  <si>
    <t>Чай в ассортименте</t>
  </si>
  <si>
    <t>Кофе</t>
  </si>
  <si>
    <t>Аперитив</t>
  </si>
  <si>
    <t>Вино белое "Эль Пескаито" Совиньон блан (Испания)</t>
  </si>
  <si>
    <t>Вино белое "Лирико Мерсегера  Совиньон блан" (Испания)</t>
  </si>
  <si>
    <t>Вино красное " Маркиз дель туреа" (Испания)</t>
  </si>
  <si>
    <t>Игристое вино "Дюк де Пари" брют (Франция)</t>
  </si>
  <si>
    <t>Игристое вино "Монмарт" брют (Франция)</t>
  </si>
  <si>
    <t xml:space="preserve">Салат с сырокопченой утиной грудкой  </t>
  </si>
  <si>
    <t>Гребешки с муссом из пастернака и томатным конкассе</t>
  </si>
  <si>
    <r>
      <t xml:space="preserve">Банкетное меню </t>
    </r>
    <r>
      <rPr>
        <b/>
        <i/>
        <sz val="12"/>
        <rFont val="Calibri"/>
        <family val="2"/>
        <charset val="204"/>
        <scheme val="minor"/>
      </rPr>
      <t xml:space="preserve">4000 </t>
    </r>
    <r>
      <rPr>
        <i/>
        <sz val="12"/>
        <rFont val="Calibri"/>
        <family val="2"/>
        <charset val="204"/>
        <scheme val="minor"/>
      </rPr>
      <t>р</t>
    </r>
    <r>
      <rPr>
        <i/>
        <sz val="11"/>
        <rFont val="Calibri"/>
        <family val="2"/>
        <charset val="204"/>
        <scheme val="minor"/>
      </rPr>
      <t>./Banquet menu 4000r.</t>
    </r>
  </si>
  <si>
    <t>Банкетное меню 3500р./Banquet menu 3500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</si>
</sst>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Arial Narrow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12"/>
      <color theme="1"/>
      <name val="Arial Narrow"/>
      <family val="2"/>
      <charset val="204"/>
    </font>
    <font>
      <b/>
      <i/>
      <sz val="9"/>
      <name val="Calibri"/>
      <family val="2"/>
      <charset val="204"/>
      <scheme val="minor"/>
    </font>
    <font>
      <i/>
      <u/>
      <sz val="11"/>
      <color theme="1"/>
      <name val="Calibri"/>
      <family val="2"/>
      <charset val="204"/>
      <scheme val="minor"/>
    </font>
    <font>
      <i/>
      <sz val="9"/>
      <name val="Calibri"/>
      <family val="2"/>
      <charset val="204"/>
      <scheme val="minor"/>
    </font>
    <font>
      <b/>
      <i/>
      <sz val="8"/>
      <name val="Calibri"/>
      <family val="2"/>
      <charset val="204"/>
      <scheme val="minor"/>
    </font>
    <font>
      <i/>
      <sz val="8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i/>
      <u/>
      <sz val="12"/>
      <color theme="1"/>
      <name val="Arial Narrow"/>
      <family val="2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i/>
      <sz val="9"/>
      <color theme="1"/>
      <name val="Calibri"/>
      <family val="2"/>
      <charset val="204"/>
      <scheme val="minor"/>
    </font>
    <font>
      <b/>
      <i/>
      <sz val="12"/>
      <color theme="1"/>
      <name val="Arial Narrow"/>
      <family val="2"/>
      <charset val="204"/>
    </font>
    <font>
      <b/>
      <i/>
      <sz val="12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b/>
      <i/>
      <sz val="9"/>
      <color theme="1"/>
      <name val="Arial Narrow"/>
      <family val="2"/>
      <charset val="204"/>
    </font>
    <font>
      <sz val="9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3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justify"/>
    </xf>
    <xf numFmtId="0" fontId="0" fillId="0" borderId="10" xfId="0" applyFill="1" applyBorder="1"/>
    <xf numFmtId="0" fontId="0" fillId="3" borderId="14" xfId="0" applyFill="1" applyBorder="1"/>
    <xf numFmtId="0" fontId="9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1" fillId="0" borderId="1" xfId="0" applyFont="1" applyBorder="1"/>
    <xf numFmtId="0" fontId="11" fillId="0" borderId="1" xfId="0" applyFont="1" applyBorder="1" applyAlignment="1">
      <alignment horizontal="justify" vertical="justify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justify" vertical="justify"/>
    </xf>
    <xf numFmtId="0" fontId="11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/>
    </xf>
    <xf numFmtId="0" fontId="12" fillId="4" borderId="1" xfId="0" applyFont="1" applyFill="1" applyBorder="1" applyAlignment="1">
      <alignment horizontal="justify" vertical="justify"/>
    </xf>
    <xf numFmtId="0" fontId="11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/>
    </xf>
    <xf numFmtId="0" fontId="11" fillId="4" borderId="3" xfId="0" applyFont="1" applyFill="1" applyBorder="1"/>
    <xf numFmtId="0" fontId="13" fillId="4" borderId="1" xfId="0" applyFont="1" applyFill="1" applyBorder="1" applyAlignment="1">
      <alignment horizontal="justify" vertical="justify"/>
    </xf>
    <xf numFmtId="0" fontId="11" fillId="4" borderId="1" xfId="0" applyFont="1" applyFill="1" applyBorder="1"/>
    <xf numFmtId="0" fontId="11" fillId="0" borderId="1" xfId="0" applyFont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/>
    <xf numFmtId="0" fontId="13" fillId="2" borderId="4" xfId="0" applyFont="1" applyFill="1" applyBorder="1" applyAlignment="1">
      <alignment horizontal="justify" vertical="justify"/>
    </xf>
    <xf numFmtId="0" fontId="11" fillId="0" borderId="3" xfId="0" applyFont="1" applyBorder="1"/>
    <xf numFmtId="0" fontId="11" fillId="4" borderId="7" xfId="0" applyFont="1" applyFill="1" applyBorder="1" applyAlignment="1">
      <alignment horizontal="center"/>
    </xf>
    <xf numFmtId="0" fontId="12" fillId="4" borderId="2" xfId="0" applyFont="1" applyFill="1" applyBorder="1" applyAlignment="1">
      <alignment horizontal="justify" vertical="justify"/>
    </xf>
    <xf numFmtId="0" fontId="11" fillId="4" borderId="2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/>
    </xf>
    <xf numFmtId="0" fontId="3" fillId="5" borderId="10" xfId="0" applyFont="1" applyFill="1" applyBorder="1" applyAlignment="1">
      <alignment vertical="justify"/>
    </xf>
    <xf numFmtId="0" fontId="13" fillId="0" borderId="1" xfId="0" applyFont="1" applyFill="1" applyBorder="1" applyAlignment="1">
      <alignment horizontal="justify" vertical="justify"/>
    </xf>
    <xf numFmtId="0" fontId="11" fillId="0" borderId="7" xfId="0" applyFont="1" applyFill="1" applyBorder="1" applyAlignment="1">
      <alignment horizontal="center"/>
    </xf>
    <xf numFmtId="0" fontId="11" fillId="0" borderId="3" xfId="0" applyFont="1" applyFill="1" applyBorder="1"/>
    <xf numFmtId="0" fontId="12" fillId="0" borderId="1" xfId="0" applyFont="1" applyBorder="1" applyAlignment="1">
      <alignment horizontal="justify" vertical="justify"/>
    </xf>
    <xf numFmtId="0" fontId="12" fillId="0" borderId="2" xfId="0" applyFont="1" applyBorder="1" applyAlignment="1">
      <alignment horizontal="justify" vertical="justify"/>
    </xf>
    <xf numFmtId="0" fontId="12" fillId="0" borderId="1" xfId="0" applyFont="1" applyBorder="1"/>
    <xf numFmtId="0" fontId="12" fillId="0" borderId="1" xfId="0" applyFont="1" applyBorder="1" applyAlignment="1">
      <alignment vertical="center"/>
    </xf>
    <xf numFmtId="0" fontId="13" fillId="4" borderId="1" xfId="0" applyFont="1" applyFill="1" applyBorder="1"/>
    <xf numFmtId="0" fontId="13" fillId="0" borderId="1" xfId="0" applyFont="1" applyFill="1" applyBorder="1"/>
    <xf numFmtId="0" fontId="11" fillId="0" borderId="8" xfId="0" applyFont="1" applyFill="1" applyBorder="1" applyAlignment="1">
      <alignment horizontal="center"/>
    </xf>
    <xf numFmtId="0" fontId="13" fillId="0" borderId="1" xfId="0" applyFont="1" applyBorder="1"/>
    <xf numFmtId="0" fontId="14" fillId="5" borderId="10" xfId="0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justify"/>
    </xf>
    <xf numFmtId="0" fontId="17" fillId="6" borderId="1" xfId="0" applyFont="1" applyFill="1" applyBorder="1" applyAlignment="1">
      <alignment horizontal="justify" vertical="justify"/>
    </xf>
    <xf numFmtId="0" fontId="11" fillId="6" borderId="1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center"/>
    </xf>
    <xf numFmtId="0" fontId="11" fillId="6" borderId="1" xfId="0" applyFont="1" applyFill="1" applyBorder="1"/>
    <xf numFmtId="0" fontId="11" fillId="0" borderId="1" xfId="0" applyFont="1" applyFill="1" applyBorder="1" applyAlignment="1">
      <alignment horizontal="justify" vertical="justify"/>
    </xf>
    <xf numFmtId="0" fontId="11" fillId="0" borderId="1" xfId="0" applyFont="1" applyFill="1" applyBorder="1" applyAlignment="1">
      <alignment horizontal="center"/>
    </xf>
    <xf numFmtId="0" fontId="4" fillId="0" borderId="0" xfId="0" applyFont="1"/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1" xfId="0" applyFont="1" applyBorder="1" applyAlignment="1">
      <alignment horizontal="justify" vertical="justify" wrapText="1"/>
    </xf>
    <xf numFmtId="0" fontId="13" fillId="4" borderId="2" xfId="0" applyFont="1" applyFill="1" applyBorder="1" applyAlignment="1">
      <alignment horizontal="justify" vertical="justify"/>
    </xf>
    <xf numFmtId="0" fontId="13" fillId="4" borderId="1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/>
    </xf>
    <xf numFmtId="0" fontId="11" fillId="0" borderId="1" xfId="0" applyFont="1" applyBorder="1" applyAlignment="1">
      <alignment vertical="center"/>
    </xf>
    <xf numFmtId="0" fontId="11" fillId="0" borderId="2" xfId="0" applyFont="1" applyBorder="1" applyAlignment="1">
      <alignment horizontal="center"/>
    </xf>
    <xf numFmtId="0" fontId="11" fillId="0" borderId="2" xfId="0" applyFont="1" applyBorder="1"/>
    <xf numFmtId="0" fontId="18" fillId="0" borderId="2" xfId="0" applyFont="1" applyBorder="1" applyAlignment="1">
      <alignment horizontal="justify" vertical="justify"/>
    </xf>
    <xf numFmtId="0" fontId="17" fillId="5" borderId="10" xfId="0" applyFont="1" applyFill="1" applyBorder="1" applyAlignment="1">
      <alignment vertical="justify"/>
    </xf>
    <xf numFmtId="0" fontId="19" fillId="0" borderId="0" xfId="0" applyFont="1"/>
    <xf numFmtId="0" fontId="2" fillId="0" borderId="11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5" fillId="0" borderId="19" xfId="0" applyFont="1" applyBorder="1" applyAlignment="1">
      <alignment horizontal="right" vertical="center" wrapText="1"/>
    </xf>
    <xf numFmtId="0" fontId="5" fillId="0" borderId="15" xfId="0" applyFont="1" applyBorder="1" applyAlignment="1">
      <alignment horizontal="right" vertical="center" wrapText="1"/>
    </xf>
    <xf numFmtId="0" fontId="5" fillId="0" borderId="16" xfId="0" applyFont="1" applyBorder="1" applyAlignment="1">
      <alignment horizontal="right" vertical="center" wrapText="1"/>
    </xf>
    <xf numFmtId="0" fontId="10" fillId="5" borderId="11" xfId="0" applyFont="1" applyFill="1" applyBorder="1" applyAlignment="1">
      <alignment horizontal="center" vertical="justify"/>
    </xf>
    <xf numFmtId="0" fontId="10" fillId="5" borderId="13" xfId="0" applyFont="1" applyFill="1" applyBorder="1" applyAlignment="1">
      <alignment horizontal="center" vertical="justify"/>
    </xf>
    <xf numFmtId="0" fontId="1" fillId="5" borderId="20" xfId="0" applyFont="1" applyFill="1" applyBorder="1" applyAlignment="1">
      <alignment horizontal="center" vertical="justify"/>
    </xf>
    <xf numFmtId="0" fontId="1" fillId="5" borderId="17" xfId="0" applyFont="1" applyFill="1" applyBorder="1" applyAlignment="1">
      <alignment horizontal="center" vertical="justify"/>
    </xf>
    <xf numFmtId="0" fontId="1" fillId="5" borderId="18" xfId="0" applyFont="1" applyFill="1" applyBorder="1" applyAlignment="1">
      <alignment horizontal="center" vertical="justify"/>
    </xf>
    <xf numFmtId="0" fontId="2" fillId="0" borderId="12" xfId="0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1546860</xdr:colOff>
      <xdr:row>0</xdr:row>
      <xdr:rowOff>599042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CEA014EC-427C-4B11-A33A-7D6D30ED4F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46860" cy="5990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1546860</xdr:colOff>
      <xdr:row>0</xdr:row>
      <xdr:rowOff>599042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F65318EB-F860-4370-8190-D237354144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46860" cy="5990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1546860</xdr:colOff>
      <xdr:row>0</xdr:row>
      <xdr:rowOff>599042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097BB2B3-3E6E-42BB-89AE-CB0F1E7BEE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46860" cy="5990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tabSelected="1" topLeftCell="A34" workbookViewId="0">
      <selection activeCell="A68" sqref="A68"/>
    </sheetView>
  </sheetViews>
  <sheetFormatPr defaultRowHeight="15" x14ac:dyDescent="0.25"/>
  <cols>
    <col min="1" max="1" width="52.5703125" style="3" customWidth="1"/>
    <col min="2" max="2" width="6.85546875" style="1" customWidth="1"/>
    <col min="3" max="3" width="8.140625" style="2" customWidth="1"/>
    <col min="4" max="4" width="7.7109375" style="1" customWidth="1"/>
  </cols>
  <sheetData>
    <row r="1" spans="1:6" ht="57.6" customHeight="1" thickBot="1" x14ac:dyDescent="0.35">
      <c r="A1" s="72" t="s">
        <v>8</v>
      </c>
      <c r="B1" s="73"/>
      <c r="C1" s="73"/>
      <c r="D1" s="73"/>
      <c r="E1" s="74"/>
    </row>
    <row r="2" spans="1:6" ht="17.45" customHeight="1" thickBot="1" x14ac:dyDescent="0.35">
      <c r="A2" s="75" t="s">
        <v>25</v>
      </c>
      <c r="B2" s="76"/>
      <c r="C2" s="67"/>
      <c r="D2" s="35"/>
      <c r="E2" s="35"/>
    </row>
    <row r="3" spans="1:6" ht="27.6" customHeight="1" thickBot="1" x14ac:dyDescent="0.35">
      <c r="A3" s="77"/>
      <c r="B3" s="78"/>
      <c r="C3" s="78"/>
      <c r="D3" s="78"/>
      <c r="E3" s="79"/>
    </row>
    <row r="4" spans="1:6" ht="39.6" customHeight="1" x14ac:dyDescent="0.25">
      <c r="A4" s="6" t="s">
        <v>53</v>
      </c>
      <c r="B4" s="10" t="s">
        <v>10</v>
      </c>
      <c r="C4" s="7" t="s">
        <v>9</v>
      </c>
      <c r="D4" s="9" t="s">
        <v>54</v>
      </c>
      <c r="E4" s="8" t="s">
        <v>55</v>
      </c>
    </row>
    <row r="5" spans="1:6" x14ac:dyDescent="0.25">
      <c r="A5" s="49" t="s">
        <v>56</v>
      </c>
      <c r="B5" s="50" t="s">
        <v>22</v>
      </c>
      <c r="C5" s="51"/>
      <c r="D5" s="52"/>
      <c r="E5" s="53" t="s">
        <v>57</v>
      </c>
    </row>
    <row r="6" spans="1:6" x14ac:dyDescent="0.25">
      <c r="A6" s="54" t="s">
        <v>58</v>
      </c>
      <c r="B6" s="55">
        <v>45</v>
      </c>
      <c r="C6" s="11">
        <v>0</v>
      </c>
      <c r="D6" s="12">
        <v>80</v>
      </c>
      <c r="E6" s="13">
        <f>D6*C6</f>
        <v>0</v>
      </c>
    </row>
    <row r="7" spans="1:6" x14ac:dyDescent="0.25">
      <c r="A7" s="54" t="s">
        <v>59</v>
      </c>
      <c r="B7" s="55">
        <v>25</v>
      </c>
      <c r="C7" s="11">
        <v>0</v>
      </c>
      <c r="D7" s="12">
        <v>190</v>
      </c>
      <c r="E7" s="13">
        <f t="shared" ref="E7:E21" si="0">D7*C7</f>
        <v>0</v>
      </c>
      <c r="F7" s="56"/>
    </row>
    <row r="8" spans="1:6" x14ac:dyDescent="0.25">
      <c r="A8" s="54" t="s">
        <v>60</v>
      </c>
      <c r="B8" s="55">
        <v>30</v>
      </c>
      <c r="C8" s="11">
        <v>0</v>
      </c>
      <c r="D8" s="12">
        <v>95</v>
      </c>
      <c r="E8" s="13">
        <f t="shared" si="0"/>
        <v>0</v>
      </c>
    </row>
    <row r="9" spans="1:6" x14ac:dyDescent="0.25">
      <c r="A9" s="54" t="s">
        <v>61</v>
      </c>
      <c r="B9" s="55">
        <v>30</v>
      </c>
      <c r="C9" s="11">
        <v>0</v>
      </c>
      <c r="D9" s="12">
        <v>75</v>
      </c>
      <c r="E9" s="13">
        <f t="shared" si="0"/>
        <v>0</v>
      </c>
    </row>
    <row r="10" spans="1:6" x14ac:dyDescent="0.25">
      <c r="A10" s="54" t="s">
        <v>62</v>
      </c>
      <c r="B10" s="55">
        <v>30</v>
      </c>
      <c r="C10" s="11">
        <v>0</v>
      </c>
      <c r="D10" s="12">
        <v>95</v>
      </c>
      <c r="E10" s="13">
        <f t="shared" si="0"/>
        <v>0</v>
      </c>
    </row>
    <row r="11" spans="1:6" x14ac:dyDescent="0.25">
      <c r="A11" s="54" t="s">
        <v>63</v>
      </c>
      <c r="B11" s="55">
        <v>30</v>
      </c>
      <c r="C11" s="11">
        <v>0</v>
      </c>
      <c r="D11" s="12">
        <v>115</v>
      </c>
      <c r="E11" s="13">
        <f t="shared" si="0"/>
        <v>0</v>
      </c>
    </row>
    <row r="12" spans="1:6" x14ac:dyDescent="0.25">
      <c r="A12" s="54" t="s">
        <v>64</v>
      </c>
      <c r="B12" s="55">
        <v>30</v>
      </c>
      <c r="C12" s="11">
        <v>0</v>
      </c>
      <c r="D12" s="12">
        <v>90</v>
      </c>
      <c r="E12" s="13">
        <f t="shared" si="0"/>
        <v>0</v>
      </c>
    </row>
    <row r="13" spans="1:6" x14ac:dyDescent="0.25">
      <c r="A13" s="54" t="s">
        <v>65</v>
      </c>
      <c r="B13" s="55">
        <v>30</v>
      </c>
      <c r="C13" s="11">
        <v>0</v>
      </c>
      <c r="D13" s="12">
        <v>100</v>
      </c>
      <c r="E13" s="13">
        <f t="shared" si="0"/>
        <v>0</v>
      </c>
    </row>
    <row r="14" spans="1:6" x14ac:dyDescent="0.25">
      <c r="A14" s="54" t="s">
        <v>66</v>
      </c>
      <c r="B14" s="55">
        <v>30</v>
      </c>
      <c r="C14" s="11">
        <v>0</v>
      </c>
      <c r="D14" s="12">
        <v>95</v>
      </c>
      <c r="E14" s="13">
        <f t="shared" si="0"/>
        <v>0</v>
      </c>
    </row>
    <row r="15" spans="1:6" x14ac:dyDescent="0.25">
      <c r="A15" s="54" t="s">
        <v>67</v>
      </c>
      <c r="B15" s="55">
        <v>30</v>
      </c>
      <c r="C15" s="11">
        <v>0</v>
      </c>
      <c r="D15" s="12">
        <v>90</v>
      </c>
      <c r="E15" s="13">
        <f t="shared" si="0"/>
        <v>0</v>
      </c>
    </row>
    <row r="16" spans="1:6" x14ac:dyDescent="0.25">
      <c r="A16" s="54" t="s">
        <v>68</v>
      </c>
      <c r="B16" s="55">
        <v>30</v>
      </c>
      <c r="C16" s="11">
        <v>0</v>
      </c>
      <c r="D16" s="12">
        <v>70</v>
      </c>
      <c r="E16" s="13">
        <f t="shared" si="0"/>
        <v>0</v>
      </c>
    </row>
    <row r="17" spans="1:5" x14ac:dyDescent="0.25">
      <c r="A17" s="54" t="s">
        <v>69</v>
      </c>
      <c r="B17" s="55">
        <v>30</v>
      </c>
      <c r="C17" s="11">
        <v>0</v>
      </c>
      <c r="D17" s="12">
        <v>155</v>
      </c>
      <c r="E17" s="13">
        <f t="shared" si="0"/>
        <v>0</v>
      </c>
    </row>
    <row r="18" spans="1:5" x14ac:dyDescent="0.25">
      <c r="A18" s="54" t="s">
        <v>70</v>
      </c>
      <c r="B18" s="55">
        <v>30</v>
      </c>
      <c r="C18" s="11">
        <v>0</v>
      </c>
      <c r="D18" s="12">
        <v>95</v>
      </c>
      <c r="E18" s="13">
        <f t="shared" si="0"/>
        <v>0</v>
      </c>
    </row>
    <row r="19" spans="1:5" x14ac:dyDescent="0.25">
      <c r="A19" s="54" t="s">
        <v>71</v>
      </c>
      <c r="B19" s="55">
        <v>30</v>
      </c>
      <c r="C19" s="11">
        <v>0</v>
      </c>
      <c r="D19" s="12">
        <v>140</v>
      </c>
      <c r="E19" s="13">
        <f t="shared" si="0"/>
        <v>0</v>
      </c>
    </row>
    <row r="20" spans="1:5" x14ac:dyDescent="0.25">
      <c r="A20" s="14" t="s">
        <v>72</v>
      </c>
      <c r="B20" s="15">
        <v>30</v>
      </c>
      <c r="C20" s="11">
        <v>0</v>
      </c>
      <c r="D20" s="12">
        <v>70</v>
      </c>
      <c r="E20" s="13">
        <f t="shared" si="0"/>
        <v>0</v>
      </c>
    </row>
    <row r="21" spans="1:5" x14ac:dyDescent="0.25">
      <c r="A21" s="14" t="s">
        <v>73</v>
      </c>
      <c r="B21" s="15">
        <v>30</v>
      </c>
      <c r="C21" s="11">
        <v>0</v>
      </c>
      <c r="D21" s="12">
        <v>70</v>
      </c>
      <c r="E21" s="13">
        <f t="shared" si="0"/>
        <v>0</v>
      </c>
    </row>
    <row r="22" spans="1:5" x14ac:dyDescent="0.25">
      <c r="A22" s="23" t="s">
        <v>74</v>
      </c>
      <c r="B22" s="20"/>
      <c r="C22" s="20"/>
      <c r="D22" s="31"/>
      <c r="E22" s="22"/>
    </row>
    <row r="23" spans="1:5" x14ac:dyDescent="0.25">
      <c r="A23" s="23" t="s">
        <v>75</v>
      </c>
      <c r="B23" s="20" t="s">
        <v>22</v>
      </c>
      <c r="C23" s="20"/>
      <c r="D23" s="31"/>
      <c r="E23" s="22" t="s">
        <v>57</v>
      </c>
    </row>
    <row r="24" spans="1:5" x14ac:dyDescent="0.25">
      <c r="A24" s="14" t="s">
        <v>76</v>
      </c>
      <c r="B24" s="15">
        <v>120</v>
      </c>
      <c r="C24" s="11">
        <v>0</v>
      </c>
      <c r="D24" s="12">
        <v>540</v>
      </c>
      <c r="E24" s="30">
        <f t="shared" ref="E24:E29" si="1">D24*C24</f>
        <v>0</v>
      </c>
    </row>
    <row r="25" spans="1:5" x14ac:dyDescent="0.25">
      <c r="A25" s="14" t="s">
        <v>77</v>
      </c>
      <c r="B25" s="15">
        <v>120</v>
      </c>
      <c r="C25" s="11">
        <v>0</v>
      </c>
      <c r="D25" s="12">
        <v>480</v>
      </c>
      <c r="E25" s="30">
        <f t="shared" si="1"/>
        <v>0</v>
      </c>
    </row>
    <row r="26" spans="1:5" x14ac:dyDescent="0.25">
      <c r="A26" s="14" t="s">
        <v>28</v>
      </c>
      <c r="B26" s="15">
        <v>120</v>
      </c>
      <c r="C26" s="11">
        <v>0</v>
      </c>
      <c r="D26" s="12">
        <v>450</v>
      </c>
      <c r="E26" s="30">
        <f t="shared" si="1"/>
        <v>0</v>
      </c>
    </row>
    <row r="27" spans="1:5" x14ac:dyDescent="0.25">
      <c r="A27" s="14" t="s">
        <v>78</v>
      </c>
      <c r="B27" s="15">
        <v>120</v>
      </c>
      <c r="C27" s="11">
        <v>0</v>
      </c>
      <c r="D27" s="12">
        <v>380</v>
      </c>
      <c r="E27" s="30">
        <f t="shared" si="1"/>
        <v>0</v>
      </c>
    </row>
    <row r="28" spans="1:5" x14ac:dyDescent="0.25">
      <c r="A28" s="14" t="s">
        <v>14</v>
      </c>
      <c r="B28" s="15">
        <v>120</v>
      </c>
      <c r="C28" s="11">
        <v>0</v>
      </c>
      <c r="D28" s="12">
        <v>350</v>
      </c>
      <c r="E28" s="30">
        <f t="shared" si="1"/>
        <v>0</v>
      </c>
    </row>
    <row r="29" spans="1:5" x14ac:dyDescent="0.25">
      <c r="A29" s="14" t="s">
        <v>23</v>
      </c>
      <c r="B29" s="15">
        <v>120</v>
      </c>
      <c r="C29" s="11">
        <v>0</v>
      </c>
      <c r="D29" s="12">
        <v>580</v>
      </c>
      <c r="E29" s="30">
        <f t="shared" si="1"/>
        <v>0</v>
      </c>
    </row>
    <row r="30" spans="1:5" x14ac:dyDescent="0.25">
      <c r="A30" s="23" t="s">
        <v>79</v>
      </c>
      <c r="B30" s="20" t="s">
        <v>22</v>
      </c>
      <c r="C30" s="20"/>
      <c r="D30" s="21"/>
      <c r="E30" s="24" t="s">
        <v>57</v>
      </c>
    </row>
    <row r="31" spans="1:5" x14ac:dyDescent="0.25">
      <c r="A31" s="14" t="s">
        <v>80</v>
      </c>
      <c r="B31" s="57">
        <v>75</v>
      </c>
      <c r="C31" s="11">
        <v>0</v>
      </c>
      <c r="D31" s="12">
        <v>250</v>
      </c>
      <c r="E31" s="13">
        <f t="shared" ref="E31:E36" si="2">D31*C31</f>
        <v>0</v>
      </c>
    </row>
    <row r="32" spans="1:5" x14ac:dyDescent="0.25">
      <c r="A32" s="14" t="s">
        <v>81</v>
      </c>
      <c r="B32" s="57">
        <v>75</v>
      </c>
      <c r="C32" s="11">
        <v>0</v>
      </c>
      <c r="D32" s="12">
        <v>150</v>
      </c>
      <c r="E32" s="13">
        <f t="shared" si="2"/>
        <v>0</v>
      </c>
    </row>
    <row r="33" spans="1:5" x14ac:dyDescent="0.25">
      <c r="A33" s="14" t="s">
        <v>82</v>
      </c>
      <c r="B33" s="57">
        <v>75</v>
      </c>
      <c r="C33" s="11">
        <v>0</v>
      </c>
      <c r="D33" s="12">
        <v>350</v>
      </c>
      <c r="E33" s="13">
        <f t="shared" si="2"/>
        <v>0</v>
      </c>
    </row>
    <row r="34" spans="1:5" x14ac:dyDescent="0.25">
      <c r="A34" s="14" t="s">
        <v>83</v>
      </c>
      <c r="B34" s="58">
        <v>75</v>
      </c>
      <c r="C34" s="11">
        <v>0</v>
      </c>
      <c r="D34" s="12">
        <v>350</v>
      </c>
      <c r="E34" s="13">
        <f t="shared" si="2"/>
        <v>0</v>
      </c>
    </row>
    <row r="35" spans="1:5" x14ac:dyDescent="0.25">
      <c r="A35" s="14" t="s">
        <v>84</v>
      </c>
      <c r="B35" s="57">
        <v>75</v>
      </c>
      <c r="C35" s="11">
        <v>0</v>
      </c>
      <c r="D35" s="12">
        <v>85</v>
      </c>
      <c r="E35" s="13">
        <f t="shared" si="2"/>
        <v>0</v>
      </c>
    </row>
    <row r="36" spans="1:5" x14ac:dyDescent="0.25">
      <c r="A36" s="14" t="s">
        <v>85</v>
      </c>
      <c r="B36" s="57">
        <v>50</v>
      </c>
      <c r="C36" s="11">
        <v>0</v>
      </c>
      <c r="D36" s="12">
        <v>85</v>
      </c>
      <c r="E36" s="13">
        <f t="shared" si="2"/>
        <v>0</v>
      </c>
    </row>
    <row r="37" spans="1:5" x14ac:dyDescent="0.25">
      <c r="A37" s="23" t="s">
        <v>86</v>
      </c>
      <c r="B37" s="20" t="s">
        <v>22</v>
      </c>
      <c r="C37" s="20"/>
      <c r="D37" s="31"/>
      <c r="E37" s="22" t="s">
        <v>57</v>
      </c>
    </row>
    <row r="38" spans="1:5" x14ac:dyDescent="0.25">
      <c r="A38" s="14" t="s">
        <v>125</v>
      </c>
      <c r="B38" s="15">
        <v>200</v>
      </c>
      <c r="C38" s="11">
        <v>0</v>
      </c>
      <c r="D38" s="12">
        <v>560</v>
      </c>
      <c r="E38" s="30">
        <f>D38*C38</f>
        <v>0</v>
      </c>
    </row>
    <row r="39" spans="1:5" x14ac:dyDescent="0.25">
      <c r="A39" s="14" t="s">
        <v>87</v>
      </c>
      <c r="B39" s="15">
        <v>200</v>
      </c>
      <c r="C39" s="11">
        <v>0</v>
      </c>
      <c r="D39" s="12">
        <v>590</v>
      </c>
      <c r="E39" s="30">
        <f t="shared" ref="E39:E45" si="3">D39*C39</f>
        <v>0</v>
      </c>
    </row>
    <row r="40" spans="1:5" x14ac:dyDescent="0.25">
      <c r="A40" s="14" t="s">
        <v>88</v>
      </c>
      <c r="B40" s="15">
        <v>200</v>
      </c>
      <c r="C40" s="11">
        <v>0</v>
      </c>
      <c r="D40" s="12">
        <v>320</v>
      </c>
      <c r="E40" s="30">
        <f t="shared" si="3"/>
        <v>0</v>
      </c>
    </row>
    <row r="41" spans="1:5" x14ac:dyDescent="0.25">
      <c r="A41" s="59" t="s">
        <v>89</v>
      </c>
      <c r="B41" s="15">
        <v>200</v>
      </c>
      <c r="C41" s="11">
        <v>0</v>
      </c>
      <c r="D41" s="12">
        <v>380</v>
      </c>
      <c r="E41" s="30">
        <f t="shared" si="3"/>
        <v>0</v>
      </c>
    </row>
    <row r="42" spans="1:5" x14ac:dyDescent="0.25">
      <c r="A42" s="14" t="s">
        <v>90</v>
      </c>
      <c r="B42" s="15">
        <v>200</v>
      </c>
      <c r="C42" s="11">
        <v>0</v>
      </c>
      <c r="D42" s="12">
        <v>540</v>
      </c>
      <c r="E42" s="30">
        <f t="shared" si="3"/>
        <v>0</v>
      </c>
    </row>
    <row r="43" spans="1:5" x14ac:dyDescent="0.25">
      <c r="A43" s="14" t="s">
        <v>13</v>
      </c>
      <c r="B43" s="15">
        <v>200</v>
      </c>
      <c r="C43" s="11">
        <v>0</v>
      </c>
      <c r="D43" s="12">
        <v>390</v>
      </c>
      <c r="E43" s="30">
        <f t="shared" si="3"/>
        <v>0</v>
      </c>
    </row>
    <row r="44" spans="1:5" x14ac:dyDescent="0.25">
      <c r="A44" s="14" t="s">
        <v>15</v>
      </c>
      <c r="B44" s="15">
        <v>200</v>
      </c>
      <c r="C44" s="11">
        <v>0</v>
      </c>
      <c r="D44" s="12">
        <v>350</v>
      </c>
      <c r="E44" s="30">
        <f t="shared" si="3"/>
        <v>0</v>
      </c>
    </row>
    <row r="45" spans="1:5" x14ac:dyDescent="0.25">
      <c r="A45" s="14" t="s">
        <v>91</v>
      </c>
      <c r="B45" s="15">
        <v>200</v>
      </c>
      <c r="C45" s="11">
        <v>0</v>
      </c>
      <c r="D45" s="12">
        <v>460</v>
      </c>
      <c r="E45" s="30">
        <f t="shared" si="3"/>
        <v>0</v>
      </c>
    </row>
    <row r="46" spans="1:5" x14ac:dyDescent="0.25">
      <c r="A46" s="23" t="s">
        <v>92</v>
      </c>
      <c r="B46" s="20" t="s">
        <v>22</v>
      </c>
      <c r="C46" s="20"/>
      <c r="D46" s="21"/>
      <c r="E46" s="22" t="s">
        <v>57</v>
      </c>
    </row>
    <row r="47" spans="1:5" x14ac:dyDescent="0.25">
      <c r="A47" s="14" t="s">
        <v>93</v>
      </c>
      <c r="B47" s="15">
        <v>250</v>
      </c>
      <c r="C47" s="11">
        <v>0</v>
      </c>
      <c r="D47" s="12">
        <v>750</v>
      </c>
      <c r="E47" s="13">
        <f>C47*D47</f>
        <v>0</v>
      </c>
    </row>
    <row r="48" spans="1:5" x14ac:dyDescent="0.25">
      <c r="A48" s="14" t="s">
        <v>1</v>
      </c>
      <c r="B48" s="15">
        <v>250</v>
      </c>
      <c r="C48" s="11">
        <v>0</v>
      </c>
      <c r="D48" s="12">
        <v>690</v>
      </c>
      <c r="E48" s="13">
        <f t="shared" ref="E48:E62" si="4">C48*D48</f>
        <v>0</v>
      </c>
    </row>
    <row r="49" spans="1:5" x14ac:dyDescent="0.25">
      <c r="A49" s="14" t="s">
        <v>16</v>
      </c>
      <c r="B49" s="15">
        <v>200</v>
      </c>
      <c r="C49" s="11">
        <v>0</v>
      </c>
      <c r="D49" s="12">
        <v>950</v>
      </c>
      <c r="E49" s="13">
        <f t="shared" si="4"/>
        <v>0</v>
      </c>
    </row>
    <row r="50" spans="1:5" x14ac:dyDescent="0.25">
      <c r="A50" s="14" t="s">
        <v>3</v>
      </c>
      <c r="B50" s="15">
        <v>1000</v>
      </c>
      <c r="C50" s="11">
        <v>0</v>
      </c>
      <c r="D50" s="12">
        <v>1500</v>
      </c>
      <c r="E50" s="13">
        <f t="shared" si="4"/>
        <v>0</v>
      </c>
    </row>
    <row r="51" spans="1:5" x14ac:dyDescent="0.25">
      <c r="A51" s="16" t="s">
        <v>94</v>
      </c>
      <c r="B51" s="17">
        <v>1000</v>
      </c>
      <c r="C51" s="11">
        <v>0</v>
      </c>
      <c r="D51" s="18">
        <v>2300</v>
      </c>
      <c r="E51" s="13">
        <f t="shared" si="4"/>
        <v>0</v>
      </c>
    </row>
    <row r="52" spans="1:5" x14ac:dyDescent="0.25">
      <c r="A52" s="32" t="s">
        <v>95</v>
      </c>
      <c r="B52" s="33" t="s">
        <v>22</v>
      </c>
      <c r="C52" s="20"/>
      <c r="D52" s="34"/>
      <c r="E52" s="24" t="s">
        <v>57</v>
      </c>
    </row>
    <row r="53" spans="1:5" ht="24" x14ac:dyDescent="0.25">
      <c r="A53" s="16" t="s">
        <v>96</v>
      </c>
      <c r="B53" s="17">
        <v>60</v>
      </c>
      <c r="C53" s="11">
        <v>0</v>
      </c>
      <c r="D53" s="18">
        <v>320</v>
      </c>
      <c r="E53" s="13">
        <f t="shared" si="4"/>
        <v>0</v>
      </c>
    </row>
    <row r="54" spans="1:5" x14ac:dyDescent="0.25">
      <c r="A54" s="16" t="s">
        <v>97</v>
      </c>
      <c r="B54" s="17">
        <v>60</v>
      </c>
      <c r="C54" s="11">
        <v>0</v>
      </c>
      <c r="D54" s="18">
        <v>280</v>
      </c>
      <c r="E54" s="13">
        <f t="shared" si="4"/>
        <v>0</v>
      </c>
    </row>
    <row r="55" spans="1:5" x14ac:dyDescent="0.25">
      <c r="A55" s="16" t="s">
        <v>98</v>
      </c>
      <c r="B55" s="17">
        <v>60</v>
      </c>
      <c r="C55" s="11">
        <v>0</v>
      </c>
      <c r="D55" s="18">
        <v>280</v>
      </c>
      <c r="E55" s="13">
        <f t="shared" si="4"/>
        <v>0</v>
      </c>
    </row>
    <row r="56" spans="1:5" x14ac:dyDescent="0.25">
      <c r="A56" s="16" t="s">
        <v>17</v>
      </c>
      <c r="B56" s="17">
        <v>60</v>
      </c>
      <c r="C56" s="11">
        <v>0</v>
      </c>
      <c r="D56" s="18">
        <v>220</v>
      </c>
      <c r="E56" s="13">
        <f t="shared" si="4"/>
        <v>0</v>
      </c>
    </row>
    <row r="57" spans="1:5" x14ac:dyDescent="0.25">
      <c r="A57" s="16" t="s">
        <v>18</v>
      </c>
      <c r="B57" s="17">
        <v>60</v>
      </c>
      <c r="C57" s="11">
        <v>0</v>
      </c>
      <c r="D57" s="18">
        <v>250</v>
      </c>
      <c r="E57" s="13">
        <f t="shared" si="4"/>
        <v>0</v>
      </c>
    </row>
    <row r="58" spans="1:5" x14ac:dyDescent="0.25">
      <c r="A58" s="60" t="s">
        <v>99</v>
      </c>
      <c r="B58" s="33" t="s">
        <v>22</v>
      </c>
      <c r="C58" s="61"/>
      <c r="D58" s="62"/>
      <c r="E58" s="24" t="s">
        <v>57</v>
      </c>
    </row>
    <row r="59" spans="1:5" x14ac:dyDescent="0.25">
      <c r="A59" s="16" t="s">
        <v>100</v>
      </c>
      <c r="B59" s="17">
        <v>250</v>
      </c>
      <c r="C59" s="11">
        <v>0</v>
      </c>
      <c r="D59" s="18">
        <v>290</v>
      </c>
      <c r="E59" s="13">
        <f t="shared" si="4"/>
        <v>0</v>
      </c>
    </row>
    <row r="60" spans="1:5" x14ac:dyDescent="0.25">
      <c r="A60" s="16" t="s">
        <v>101</v>
      </c>
      <c r="B60" s="17">
        <v>250</v>
      </c>
      <c r="C60" s="11">
        <v>0</v>
      </c>
      <c r="D60" s="18">
        <v>580</v>
      </c>
      <c r="E60" s="13">
        <f t="shared" si="4"/>
        <v>0</v>
      </c>
    </row>
    <row r="61" spans="1:5" x14ac:dyDescent="0.25">
      <c r="A61" s="16" t="s">
        <v>102</v>
      </c>
      <c r="B61" s="17">
        <v>250</v>
      </c>
      <c r="C61" s="11">
        <v>0</v>
      </c>
      <c r="D61" s="18">
        <v>490</v>
      </c>
      <c r="E61" s="13">
        <f t="shared" si="4"/>
        <v>0</v>
      </c>
    </row>
    <row r="62" spans="1:5" x14ac:dyDescent="0.25">
      <c r="A62" s="16" t="s">
        <v>103</v>
      </c>
      <c r="B62" s="17">
        <v>250</v>
      </c>
      <c r="C62" s="11">
        <v>0</v>
      </c>
      <c r="D62" s="18">
        <v>690</v>
      </c>
      <c r="E62" s="13">
        <f t="shared" si="4"/>
        <v>0</v>
      </c>
    </row>
    <row r="63" spans="1:5" x14ac:dyDescent="0.25">
      <c r="A63" s="23" t="s">
        <v>104</v>
      </c>
      <c r="B63" s="20" t="s">
        <v>22</v>
      </c>
      <c r="C63" s="20"/>
      <c r="D63" s="21"/>
      <c r="E63" s="24" t="s">
        <v>57</v>
      </c>
    </row>
    <row r="64" spans="1:5" x14ac:dyDescent="0.25">
      <c r="A64" s="13" t="s">
        <v>105</v>
      </c>
      <c r="B64" s="15">
        <v>250</v>
      </c>
      <c r="C64" s="11">
        <v>0</v>
      </c>
      <c r="D64" s="12">
        <v>760</v>
      </c>
      <c r="E64" s="13">
        <f>D64*C64</f>
        <v>0</v>
      </c>
    </row>
    <row r="65" spans="1:5" x14ac:dyDescent="0.25">
      <c r="A65" s="63" t="s">
        <v>106</v>
      </c>
      <c r="B65" s="15">
        <v>250</v>
      </c>
      <c r="C65" s="11">
        <v>0</v>
      </c>
      <c r="D65" s="12">
        <v>980</v>
      </c>
      <c r="E65" s="13">
        <f t="shared" ref="E65:E71" si="5">D65*C65</f>
        <v>0</v>
      </c>
    </row>
    <row r="66" spans="1:5" x14ac:dyDescent="0.25">
      <c r="A66" s="63" t="s">
        <v>126</v>
      </c>
      <c r="B66" s="15">
        <v>250</v>
      </c>
      <c r="C66" s="11">
        <v>0</v>
      </c>
      <c r="D66" s="18">
        <v>890</v>
      </c>
      <c r="E66" s="13">
        <f t="shared" si="5"/>
        <v>0</v>
      </c>
    </row>
    <row r="67" spans="1:5" x14ac:dyDescent="0.25">
      <c r="A67" s="63" t="s">
        <v>107</v>
      </c>
      <c r="B67" s="15">
        <v>250</v>
      </c>
      <c r="C67" s="11">
        <v>0</v>
      </c>
      <c r="D67" s="18">
        <v>750</v>
      </c>
      <c r="E67" s="13">
        <f t="shared" si="5"/>
        <v>0</v>
      </c>
    </row>
    <row r="68" spans="1:5" x14ac:dyDescent="0.25">
      <c r="A68" s="13" t="s">
        <v>108</v>
      </c>
      <c r="B68" s="15">
        <v>250</v>
      </c>
      <c r="C68" s="11">
        <v>0</v>
      </c>
      <c r="D68" s="18">
        <v>750</v>
      </c>
      <c r="E68" s="13">
        <f t="shared" si="5"/>
        <v>0</v>
      </c>
    </row>
    <row r="69" spans="1:5" x14ac:dyDescent="0.25">
      <c r="A69" s="13" t="s">
        <v>109</v>
      </c>
      <c r="B69" s="15">
        <v>250</v>
      </c>
      <c r="C69" s="11">
        <v>0</v>
      </c>
      <c r="D69" s="18">
        <v>490</v>
      </c>
      <c r="E69" s="13">
        <f t="shared" si="5"/>
        <v>0</v>
      </c>
    </row>
    <row r="70" spans="1:5" x14ac:dyDescent="0.25">
      <c r="A70" s="13" t="s">
        <v>51</v>
      </c>
      <c r="B70" s="15">
        <v>250</v>
      </c>
      <c r="C70" s="11">
        <v>0</v>
      </c>
      <c r="D70" s="18">
        <v>550</v>
      </c>
      <c r="E70" s="13">
        <f t="shared" si="5"/>
        <v>0</v>
      </c>
    </row>
    <row r="71" spans="1:5" x14ac:dyDescent="0.25">
      <c r="A71" s="13" t="s">
        <v>19</v>
      </c>
      <c r="B71" s="15">
        <v>250</v>
      </c>
      <c r="C71" s="11">
        <v>0</v>
      </c>
      <c r="D71" s="18">
        <v>390</v>
      </c>
      <c r="E71" s="13">
        <f t="shared" si="5"/>
        <v>0</v>
      </c>
    </row>
    <row r="72" spans="1:5" x14ac:dyDescent="0.25">
      <c r="A72" s="19" t="s">
        <v>20</v>
      </c>
      <c r="B72" s="20" t="s">
        <v>22</v>
      </c>
      <c r="C72" s="20"/>
      <c r="D72" s="21"/>
      <c r="E72" s="22" t="s">
        <v>57</v>
      </c>
    </row>
    <row r="73" spans="1:5" x14ac:dyDescent="0.25">
      <c r="A73" s="14" t="s">
        <v>24</v>
      </c>
      <c r="B73" s="15">
        <v>50</v>
      </c>
      <c r="C73" s="11">
        <v>0</v>
      </c>
      <c r="D73" s="12">
        <v>100</v>
      </c>
      <c r="E73" s="13">
        <f>D73*C73</f>
        <v>0</v>
      </c>
    </row>
    <row r="74" spans="1:5" x14ac:dyDescent="0.25">
      <c r="A74" s="14" t="s">
        <v>110</v>
      </c>
      <c r="B74" s="15">
        <v>120</v>
      </c>
      <c r="C74" s="11">
        <v>0</v>
      </c>
      <c r="D74" s="12">
        <v>310</v>
      </c>
      <c r="E74" s="13">
        <f t="shared" ref="E74:E80" si="6">D74*C74</f>
        <v>0</v>
      </c>
    </row>
    <row r="75" spans="1:5" x14ac:dyDescent="0.25">
      <c r="A75" s="14" t="s">
        <v>111</v>
      </c>
      <c r="B75" s="15">
        <v>120</v>
      </c>
      <c r="C75" s="11">
        <v>0</v>
      </c>
      <c r="D75" s="12">
        <v>350</v>
      </c>
      <c r="E75" s="13">
        <f t="shared" si="6"/>
        <v>0</v>
      </c>
    </row>
    <row r="76" spans="1:5" x14ac:dyDescent="0.25">
      <c r="A76" s="19" t="s">
        <v>112</v>
      </c>
      <c r="B76" s="20"/>
      <c r="C76" s="20"/>
      <c r="D76" s="31"/>
      <c r="E76" s="24"/>
    </row>
    <row r="77" spans="1:5" x14ac:dyDescent="0.25">
      <c r="A77" s="14" t="s">
        <v>113</v>
      </c>
      <c r="B77" s="25">
        <v>500</v>
      </c>
      <c r="C77" s="11">
        <v>0</v>
      </c>
      <c r="D77" s="12">
        <v>750</v>
      </c>
      <c r="E77" s="13">
        <f t="shared" si="6"/>
        <v>0</v>
      </c>
    </row>
    <row r="78" spans="1:5" x14ac:dyDescent="0.25">
      <c r="A78" s="19" t="s">
        <v>21</v>
      </c>
      <c r="B78" s="21" t="s">
        <v>22</v>
      </c>
      <c r="C78" s="20"/>
      <c r="D78" s="31"/>
      <c r="E78" s="24" t="s">
        <v>57</v>
      </c>
    </row>
    <row r="79" spans="1:5" x14ac:dyDescent="0.25">
      <c r="A79" s="14" t="s">
        <v>114</v>
      </c>
      <c r="B79" s="25">
        <v>200</v>
      </c>
      <c r="C79" s="11">
        <v>0</v>
      </c>
      <c r="D79" s="12">
        <v>150</v>
      </c>
      <c r="E79" s="13">
        <f t="shared" si="6"/>
        <v>0</v>
      </c>
    </row>
    <row r="80" spans="1:5" x14ac:dyDescent="0.25">
      <c r="A80" s="16" t="s">
        <v>115</v>
      </c>
      <c r="B80" s="64">
        <v>200</v>
      </c>
      <c r="C80" s="11">
        <v>0</v>
      </c>
      <c r="D80" s="18">
        <v>150</v>
      </c>
      <c r="E80" s="65">
        <f t="shared" si="6"/>
        <v>0</v>
      </c>
    </row>
    <row r="81" spans="1:5" x14ac:dyDescent="0.25">
      <c r="A81" s="19" t="s">
        <v>0</v>
      </c>
      <c r="B81" s="21" t="s">
        <v>22</v>
      </c>
      <c r="C81" s="20"/>
      <c r="D81" s="21"/>
      <c r="E81" s="24" t="s">
        <v>57</v>
      </c>
    </row>
    <row r="82" spans="1:5" x14ac:dyDescent="0.25">
      <c r="A82" s="14" t="s">
        <v>11</v>
      </c>
      <c r="B82" s="25">
        <v>1000</v>
      </c>
      <c r="C82" s="11">
        <v>0</v>
      </c>
      <c r="D82" s="12">
        <v>500</v>
      </c>
      <c r="E82" s="13">
        <f>D82*C82</f>
        <v>0</v>
      </c>
    </row>
    <row r="83" spans="1:5" x14ac:dyDescent="0.25">
      <c r="A83" s="14" t="s">
        <v>4</v>
      </c>
      <c r="B83" s="25">
        <v>1000</v>
      </c>
      <c r="C83" s="11">
        <v>0</v>
      </c>
      <c r="D83" s="12">
        <v>250</v>
      </c>
      <c r="E83" s="13">
        <f>D83*C83</f>
        <v>0</v>
      </c>
    </row>
    <row r="84" spans="1:5" x14ac:dyDescent="0.25">
      <c r="A84" s="66" t="s">
        <v>116</v>
      </c>
      <c r="B84" s="64">
        <v>1000</v>
      </c>
      <c r="C84" s="11">
        <v>0</v>
      </c>
      <c r="D84" s="18">
        <v>300</v>
      </c>
      <c r="E84" s="13">
        <f>D84*C84</f>
        <v>0</v>
      </c>
    </row>
    <row r="85" spans="1:5" x14ac:dyDescent="0.25">
      <c r="A85" s="66" t="s">
        <v>117</v>
      </c>
      <c r="B85" s="64">
        <v>150</v>
      </c>
      <c r="C85" s="11">
        <v>0</v>
      </c>
      <c r="D85" s="18">
        <v>150</v>
      </c>
      <c r="E85" s="13">
        <f>D85*C85</f>
        <v>0</v>
      </c>
    </row>
    <row r="86" spans="1:5" x14ac:dyDescent="0.25">
      <c r="A86" s="66" t="s">
        <v>118</v>
      </c>
      <c r="B86" s="64">
        <v>150</v>
      </c>
      <c r="C86" s="11">
        <v>0</v>
      </c>
      <c r="D86" s="18">
        <v>150</v>
      </c>
      <c r="E86" s="13">
        <f>D86*C86</f>
        <v>0</v>
      </c>
    </row>
    <row r="87" spans="1:5" x14ac:dyDescent="0.25">
      <c r="A87" s="19" t="s">
        <v>119</v>
      </c>
      <c r="B87" s="21" t="s">
        <v>22</v>
      </c>
      <c r="C87" s="20"/>
      <c r="D87" s="21"/>
      <c r="E87" s="24" t="s">
        <v>57</v>
      </c>
    </row>
    <row r="88" spans="1:5" x14ac:dyDescent="0.25">
      <c r="A88" s="14" t="s">
        <v>120</v>
      </c>
      <c r="B88" s="25">
        <v>750</v>
      </c>
      <c r="C88" s="11">
        <v>0</v>
      </c>
      <c r="D88" s="12">
        <v>750</v>
      </c>
      <c r="E88" s="13">
        <f>D88*C88</f>
        <v>0</v>
      </c>
    </row>
    <row r="89" spans="1:5" x14ac:dyDescent="0.25">
      <c r="A89" s="14" t="s">
        <v>121</v>
      </c>
      <c r="B89" s="25">
        <v>750</v>
      </c>
      <c r="C89" s="11">
        <v>0</v>
      </c>
      <c r="D89" s="12">
        <v>750</v>
      </c>
      <c r="E89" s="13">
        <f>D89*C89</f>
        <v>0</v>
      </c>
    </row>
    <row r="90" spans="1:5" x14ac:dyDescent="0.25">
      <c r="A90" s="14" t="s">
        <v>122</v>
      </c>
      <c r="B90" s="25">
        <v>750</v>
      </c>
      <c r="C90" s="11">
        <v>0</v>
      </c>
      <c r="D90" s="12">
        <v>750</v>
      </c>
      <c r="E90" s="13">
        <f>D90*C90</f>
        <v>0</v>
      </c>
    </row>
    <row r="91" spans="1:5" x14ac:dyDescent="0.25">
      <c r="A91" s="14" t="s">
        <v>123</v>
      </c>
      <c r="B91" s="25">
        <v>750</v>
      </c>
      <c r="C91" s="11">
        <v>0</v>
      </c>
      <c r="D91" s="12">
        <v>750</v>
      </c>
      <c r="E91" s="13">
        <f>D91*C91</f>
        <v>0</v>
      </c>
    </row>
    <row r="92" spans="1:5" ht="15.75" thickBot="1" x14ac:dyDescent="0.3">
      <c r="A92" s="14" t="s">
        <v>124</v>
      </c>
      <c r="B92" s="25">
        <v>750</v>
      </c>
      <c r="C92" s="11">
        <v>0</v>
      </c>
      <c r="D92" s="12">
        <v>750</v>
      </c>
      <c r="E92" s="13">
        <f>D92*C92</f>
        <v>0</v>
      </c>
    </row>
    <row r="93" spans="1:5" ht="15.75" thickBot="1" x14ac:dyDescent="0.3">
      <c r="A93" s="29" t="s">
        <v>2</v>
      </c>
      <c r="B93" s="26"/>
      <c r="C93" s="27"/>
      <c r="D93" s="26"/>
      <c r="E93" s="28">
        <f>SUM(E6:E92)</f>
        <v>0</v>
      </c>
    </row>
    <row r="94" spans="1:5" ht="15.75" thickBot="1" x14ac:dyDescent="0.3">
      <c r="A94" s="80" t="s">
        <v>5</v>
      </c>
      <c r="B94" s="70"/>
      <c r="C94" s="70"/>
      <c r="D94" s="71"/>
      <c r="E94" s="4">
        <f>E93/10</f>
        <v>0</v>
      </c>
    </row>
    <row r="95" spans="1:5" ht="15.75" thickBot="1" x14ac:dyDescent="0.3">
      <c r="A95" s="69" t="s">
        <v>6</v>
      </c>
      <c r="B95" s="70"/>
      <c r="C95" s="70"/>
      <c r="D95" s="71"/>
      <c r="E95" s="4"/>
    </row>
    <row r="96" spans="1:5" ht="15.75" thickBot="1" x14ac:dyDescent="0.3">
      <c r="A96" s="69" t="s">
        <v>7</v>
      </c>
      <c r="B96" s="70"/>
      <c r="C96" s="70"/>
      <c r="D96" s="71"/>
      <c r="E96" s="5">
        <f>E94+E95+E93</f>
        <v>0</v>
      </c>
    </row>
  </sheetData>
  <mergeCells count="6">
    <mergeCell ref="A96:D96"/>
    <mergeCell ref="A1:E1"/>
    <mergeCell ref="A2:B2"/>
    <mergeCell ref="A3:E3"/>
    <mergeCell ref="A94:D94"/>
    <mergeCell ref="A95:D95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10" workbookViewId="0">
      <selection activeCell="E11" sqref="E11"/>
    </sheetView>
  </sheetViews>
  <sheetFormatPr defaultRowHeight="15" x14ac:dyDescent="0.25"/>
  <cols>
    <col min="1" max="1" width="52.5703125" style="3" customWidth="1"/>
    <col min="2" max="2" width="6.85546875" style="1" customWidth="1"/>
    <col min="3" max="3" width="8.140625" style="2" customWidth="1"/>
    <col min="4" max="4" width="7.7109375" style="1" customWidth="1"/>
  </cols>
  <sheetData>
    <row r="1" spans="1:5" ht="57.6" customHeight="1" thickBot="1" x14ac:dyDescent="0.35">
      <c r="A1" s="72" t="s">
        <v>8</v>
      </c>
      <c r="B1" s="73"/>
      <c r="C1" s="73"/>
      <c r="D1" s="73"/>
      <c r="E1" s="74"/>
    </row>
    <row r="2" spans="1:5" ht="17.45" customHeight="1" thickBot="1" x14ac:dyDescent="0.35">
      <c r="A2" s="75" t="s">
        <v>25</v>
      </c>
      <c r="B2" s="76"/>
      <c r="C2" s="67"/>
      <c r="D2" s="35"/>
      <c r="E2" s="48">
        <v>0</v>
      </c>
    </row>
    <row r="3" spans="1:5" ht="27.6" customHeight="1" thickBot="1" x14ac:dyDescent="0.35">
      <c r="A3" s="77"/>
      <c r="B3" s="78"/>
      <c r="C3" s="78"/>
      <c r="D3" s="78"/>
      <c r="E3" s="79"/>
    </row>
    <row r="4" spans="1:5" ht="39.6" customHeight="1" x14ac:dyDescent="0.25">
      <c r="A4" s="6" t="s">
        <v>128</v>
      </c>
      <c r="B4" s="10" t="s">
        <v>10</v>
      </c>
      <c r="C4" s="7" t="s">
        <v>9</v>
      </c>
      <c r="D4" s="9"/>
      <c r="E4" s="8"/>
    </row>
    <row r="5" spans="1:5" x14ac:dyDescent="0.25">
      <c r="A5" s="23" t="s">
        <v>41</v>
      </c>
      <c r="B5" s="20"/>
      <c r="C5" s="20"/>
      <c r="D5" s="31"/>
      <c r="E5" s="22"/>
    </row>
    <row r="6" spans="1:5" x14ac:dyDescent="0.25">
      <c r="A6" s="23" t="s">
        <v>50</v>
      </c>
      <c r="B6" s="20" t="s">
        <v>22</v>
      </c>
      <c r="C6" s="20"/>
      <c r="D6" s="31"/>
      <c r="E6" s="22"/>
    </row>
    <row r="7" spans="1:5" ht="24" x14ac:dyDescent="0.25">
      <c r="A7" s="14" t="s">
        <v>42</v>
      </c>
      <c r="B7" s="15">
        <v>75</v>
      </c>
      <c r="C7" s="11">
        <v>1</v>
      </c>
      <c r="D7" s="12"/>
      <c r="E7" s="30"/>
    </row>
    <row r="8" spans="1:5" x14ac:dyDescent="0.25">
      <c r="A8" s="14" t="s">
        <v>1</v>
      </c>
      <c r="B8" s="15">
        <v>100</v>
      </c>
      <c r="C8" s="11">
        <v>1</v>
      </c>
      <c r="D8" s="12"/>
      <c r="E8" s="30"/>
    </row>
    <row r="9" spans="1:5" x14ac:dyDescent="0.25">
      <c r="A9" s="14" t="s">
        <v>3</v>
      </c>
      <c r="B9" s="15">
        <v>100</v>
      </c>
      <c r="C9" s="11">
        <v>1</v>
      </c>
      <c r="D9" s="12"/>
      <c r="E9" s="30"/>
    </row>
    <row r="10" spans="1:5" x14ac:dyDescent="0.25">
      <c r="A10" s="14" t="s">
        <v>23</v>
      </c>
      <c r="B10" s="15">
        <v>50</v>
      </c>
      <c r="C10" s="11">
        <v>1</v>
      </c>
      <c r="D10" s="12"/>
      <c r="E10" s="30"/>
    </row>
    <row r="11" spans="1:5" x14ac:dyDescent="0.25">
      <c r="A11" s="14" t="s">
        <v>49</v>
      </c>
      <c r="B11" s="15">
        <v>50</v>
      </c>
      <c r="C11" s="11">
        <v>1</v>
      </c>
      <c r="D11" s="12"/>
      <c r="E11" s="30"/>
    </row>
    <row r="12" spans="1:5" x14ac:dyDescent="0.25">
      <c r="A12" s="23" t="s">
        <v>46</v>
      </c>
      <c r="B12" s="20" t="s">
        <v>22</v>
      </c>
      <c r="C12" s="20"/>
      <c r="D12" s="31"/>
      <c r="E12" s="22"/>
    </row>
    <row r="13" spans="1:5" x14ac:dyDescent="0.25">
      <c r="A13" s="14" t="s">
        <v>14</v>
      </c>
      <c r="B13" s="15">
        <v>100</v>
      </c>
      <c r="C13" s="11">
        <v>1</v>
      </c>
      <c r="D13" s="12"/>
      <c r="E13" s="30"/>
    </row>
    <row r="14" spans="1:5" x14ac:dyDescent="0.25">
      <c r="A14" s="14" t="s">
        <v>13</v>
      </c>
      <c r="B14" s="15">
        <v>100</v>
      </c>
      <c r="C14" s="11">
        <v>1</v>
      </c>
      <c r="D14" s="12"/>
      <c r="E14" s="30"/>
    </row>
    <row r="15" spans="1:5" x14ac:dyDescent="0.25">
      <c r="A15" s="14" t="s">
        <v>15</v>
      </c>
      <c r="B15" s="15">
        <v>100</v>
      </c>
      <c r="C15" s="11">
        <v>1</v>
      </c>
      <c r="D15" s="12"/>
      <c r="E15" s="30"/>
    </row>
    <row r="16" spans="1:5" x14ac:dyDescent="0.25">
      <c r="A16" s="14" t="s">
        <v>43</v>
      </c>
      <c r="B16" s="15">
        <v>100</v>
      </c>
      <c r="C16" s="11">
        <v>1</v>
      </c>
      <c r="D16" s="12"/>
      <c r="E16" s="30"/>
    </row>
    <row r="17" spans="1:5" x14ac:dyDescent="0.25">
      <c r="A17" s="32" t="s">
        <v>47</v>
      </c>
      <c r="B17" s="33" t="s">
        <v>22</v>
      </c>
      <c r="C17" s="20"/>
      <c r="D17" s="34"/>
      <c r="E17" s="24"/>
    </row>
    <row r="18" spans="1:5" x14ac:dyDescent="0.25">
      <c r="A18" s="16" t="s">
        <v>17</v>
      </c>
      <c r="B18" s="17">
        <v>50</v>
      </c>
      <c r="C18" s="11">
        <v>1</v>
      </c>
      <c r="D18" s="18"/>
      <c r="E18" s="13"/>
    </row>
    <row r="19" spans="1:5" x14ac:dyDescent="0.25">
      <c r="A19" s="16" t="s">
        <v>18</v>
      </c>
      <c r="B19" s="17">
        <v>50</v>
      </c>
      <c r="C19" s="11">
        <v>1</v>
      </c>
      <c r="D19" s="18"/>
      <c r="E19" s="13"/>
    </row>
    <row r="20" spans="1:5" x14ac:dyDescent="0.25">
      <c r="A20" s="23" t="s">
        <v>48</v>
      </c>
      <c r="B20" s="20" t="s">
        <v>22</v>
      </c>
      <c r="C20" s="20"/>
      <c r="D20" s="21"/>
      <c r="E20" s="24"/>
    </row>
    <row r="21" spans="1:5" x14ac:dyDescent="0.25">
      <c r="A21" s="13" t="s">
        <v>44</v>
      </c>
      <c r="B21" s="15">
        <v>200</v>
      </c>
      <c r="C21" s="11">
        <v>1</v>
      </c>
      <c r="D21" s="18"/>
      <c r="E21" s="13"/>
    </row>
    <row r="22" spans="1:5" x14ac:dyDescent="0.25">
      <c r="A22" s="13" t="s">
        <v>51</v>
      </c>
      <c r="B22" s="15">
        <v>200</v>
      </c>
      <c r="C22" s="11">
        <v>0</v>
      </c>
      <c r="D22" s="18"/>
      <c r="E22" s="13"/>
    </row>
    <row r="23" spans="1:5" x14ac:dyDescent="0.25">
      <c r="A23" s="13" t="s">
        <v>19</v>
      </c>
      <c r="B23" s="15">
        <v>200</v>
      </c>
      <c r="C23" s="11">
        <v>0</v>
      </c>
      <c r="D23" s="18"/>
      <c r="E23" s="13"/>
    </row>
    <row r="24" spans="1:5" x14ac:dyDescent="0.25">
      <c r="A24" s="43" t="s">
        <v>32</v>
      </c>
      <c r="B24" s="20"/>
      <c r="C24" s="20"/>
      <c r="D24" s="34"/>
      <c r="E24" s="22"/>
    </row>
    <row r="25" spans="1:5" x14ac:dyDescent="0.25">
      <c r="A25" s="44" t="s">
        <v>33</v>
      </c>
      <c r="B25" s="11"/>
      <c r="C25" s="11"/>
      <c r="D25" s="45"/>
      <c r="E25" s="38"/>
    </row>
    <row r="26" spans="1:5" x14ac:dyDescent="0.25">
      <c r="A26" s="46" t="s">
        <v>34</v>
      </c>
      <c r="B26" s="15"/>
      <c r="C26" s="11"/>
      <c r="D26" s="18"/>
      <c r="E26" s="30"/>
    </row>
    <row r="27" spans="1:5" x14ac:dyDescent="0.25">
      <c r="A27" s="46" t="s">
        <v>35</v>
      </c>
      <c r="B27" s="15"/>
      <c r="C27" s="11"/>
      <c r="D27" s="18"/>
      <c r="E27" s="30"/>
    </row>
    <row r="28" spans="1:5" x14ac:dyDescent="0.25">
      <c r="A28" s="19" t="s">
        <v>20</v>
      </c>
      <c r="B28" s="20" t="s">
        <v>22</v>
      </c>
      <c r="C28" s="20"/>
      <c r="D28" s="21"/>
      <c r="E28" s="22"/>
    </row>
    <row r="29" spans="1:5" x14ac:dyDescent="0.25">
      <c r="A29" s="14" t="s">
        <v>24</v>
      </c>
      <c r="B29" s="15">
        <v>50</v>
      </c>
      <c r="C29" s="11">
        <v>1</v>
      </c>
      <c r="D29" s="12"/>
      <c r="E29" s="13"/>
    </row>
    <row r="30" spans="1:5" x14ac:dyDescent="0.25">
      <c r="A30" s="19" t="s">
        <v>21</v>
      </c>
      <c r="B30" s="21" t="s">
        <v>22</v>
      </c>
      <c r="C30" s="20"/>
      <c r="D30" s="31"/>
      <c r="E30" s="24"/>
    </row>
    <row r="31" spans="1:5" x14ac:dyDescent="0.25">
      <c r="A31" s="14" t="s">
        <v>36</v>
      </c>
      <c r="B31" s="25">
        <v>200</v>
      </c>
      <c r="C31" s="11">
        <v>1</v>
      </c>
      <c r="D31" s="12"/>
      <c r="E31" s="13"/>
    </row>
    <row r="32" spans="1:5" x14ac:dyDescent="0.25">
      <c r="A32" s="19" t="s">
        <v>0</v>
      </c>
      <c r="B32" s="21" t="s">
        <v>22</v>
      </c>
      <c r="C32" s="20"/>
      <c r="D32" s="21"/>
      <c r="E32" s="24"/>
    </row>
    <row r="33" spans="1:5" x14ac:dyDescent="0.25">
      <c r="A33" s="14" t="s">
        <v>11</v>
      </c>
      <c r="B33" s="25">
        <v>200</v>
      </c>
      <c r="C33" s="11">
        <v>1</v>
      </c>
      <c r="D33" s="12"/>
      <c r="E33" s="13"/>
    </row>
    <row r="34" spans="1:5" ht="15.75" thickBot="1" x14ac:dyDescent="0.3">
      <c r="A34" s="14" t="s">
        <v>4</v>
      </c>
      <c r="B34" s="25">
        <v>200</v>
      </c>
      <c r="C34" s="11">
        <v>1</v>
      </c>
      <c r="D34" s="12"/>
      <c r="E34" s="13"/>
    </row>
    <row r="35" spans="1:5" ht="15.75" thickBot="1" x14ac:dyDescent="0.3">
      <c r="A35" s="29" t="s">
        <v>2</v>
      </c>
      <c r="B35" s="26"/>
      <c r="C35" s="27"/>
      <c r="D35" s="26"/>
      <c r="E35" s="28">
        <f>E2*3500</f>
        <v>0</v>
      </c>
    </row>
    <row r="36" spans="1:5" ht="15.75" thickBot="1" x14ac:dyDescent="0.3">
      <c r="A36" s="80" t="s">
        <v>5</v>
      </c>
      <c r="B36" s="70"/>
      <c r="C36" s="70"/>
      <c r="D36" s="71"/>
      <c r="E36" s="4">
        <f>E35/10</f>
        <v>0</v>
      </c>
    </row>
    <row r="37" spans="1:5" ht="15.75" thickBot="1" x14ac:dyDescent="0.3">
      <c r="A37" s="69" t="s">
        <v>6</v>
      </c>
      <c r="B37" s="70"/>
      <c r="C37" s="70"/>
      <c r="D37" s="71"/>
      <c r="E37" s="4"/>
    </row>
    <row r="38" spans="1:5" ht="15.75" thickBot="1" x14ac:dyDescent="0.3">
      <c r="A38" s="69" t="s">
        <v>7</v>
      </c>
      <c r="B38" s="70"/>
      <c r="C38" s="70"/>
      <c r="D38" s="71"/>
      <c r="E38" s="5">
        <f>E36+E37+E35</f>
        <v>0</v>
      </c>
    </row>
  </sheetData>
  <mergeCells count="6">
    <mergeCell ref="A38:D38"/>
    <mergeCell ref="A1:E1"/>
    <mergeCell ref="A2:B2"/>
    <mergeCell ref="A3:E3"/>
    <mergeCell ref="A36:D36"/>
    <mergeCell ref="A37:D37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opLeftCell="A4" workbookViewId="0">
      <selection activeCell="F4" sqref="F4"/>
    </sheetView>
  </sheetViews>
  <sheetFormatPr defaultRowHeight="15" x14ac:dyDescent="0.25"/>
  <cols>
    <col min="1" max="1" width="52.5703125" style="3" customWidth="1"/>
    <col min="2" max="2" width="6.85546875" style="1" customWidth="1"/>
    <col min="3" max="3" width="8.140625" style="2" customWidth="1"/>
    <col min="4" max="4" width="7.7109375" style="1" customWidth="1"/>
  </cols>
  <sheetData>
    <row r="1" spans="1:5" ht="57.6" customHeight="1" thickBot="1" x14ac:dyDescent="0.35">
      <c r="A1" s="72" t="s">
        <v>8</v>
      </c>
      <c r="B1" s="73"/>
      <c r="C1" s="73"/>
      <c r="D1" s="73"/>
      <c r="E1" s="74"/>
    </row>
    <row r="2" spans="1:5" ht="17.45" customHeight="1" thickBot="1" x14ac:dyDescent="0.35">
      <c r="A2" s="75" t="s">
        <v>25</v>
      </c>
      <c r="B2" s="76"/>
      <c r="C2" s="67"/>
      <c r="D2" s="35"/>
      <c r="E2" s="47">
        <v>0</v>
      </c>
    </row>
    <row r="3" spans="1:5" ht="27.6" customHeight="1" thickBot="1" x14ac:dyDescent="0.35">
      <c r="A3" s="77"/>
      <c r="B3" s="78"/>
      <c r="C3" s="78"/>
      <c r="D3" s="78"/>
      <c r="E3" s="79"/>
    </row>
    <row r="4" spans="1:5" ht="39.6" customHeight="1" x14ac:dyDescent="0.25">
      <c r="A4" s="6" t="s">
        <v>127</v>
      </c>
      <c r="B4" s="10" t="s">
        <v>10</v>
      </c>
      <c r="C4" s="7" t="s">
        <v>9</v>
      </c>
      <c r="D4" s="9"/>
      <c r="E4" s="8"/>
    </row>
    <row r="5" spans="1:5" x14ac:dyDescent="0.25">
      <c r="A5" s="23" t="s">
        <v>29</v>
      </c>
      <c r="B5" s="20" t="s">
        <v>22</v>
      </c>
      <c r="C5" s="20"/>
      <c r="D5" s="31"/>
      <c r="E5" s="22"/>
    </row>
    <row r="6" spans="1:5" x14ac:dyDescent="0.25">
      <c r="A6" s="39" t="s">
        <v>27</v>
      </c>
      <c r="B6" s="15">
        <v>75</v>
      </c>
      <c r="C6" s="11"/>
      <c r="D6" s="12"/>
      <c r="E6" s="30"/>
    </row>
    <row r="7" spans="1:5" x14ac:dyDescent="0.25">
      <c r="A7" s="39" t="s">
        <v>28</v>
      </c>
      <c r="B7" s="15">
        <v>75</v>
      </c>
      <c r="C7" s="11"/>
      <c r="D7" s="12"/>
      <c r="E7" s="30"/>
    </row>
    <row r="8" spans="1:5" x14ac:dyDescent="0.25">
      <c r="A8" s="39" t="s">
        <v>1</v>
      </c>
      <c r="B8" s="15">
        <v>100</v>
      </c>
      <c r="C8" s="11"/>
      <c r="D8" s="12"/>
      <c r="E8" s="30"/>
    </row>
    <row r="9" spans="1:5" x14ac:dyDescent="0.25">
      <c r="A9" s="39" t="s">
        <v>16</v>
      </c>
      <c r="B9" s="15">
        <v>100</v>
      </c>
      <c r="C9" s="11"/>
      <c r="D9" s="12"/>
      <c r="E9" s="30"/>
    </row>
    <row r="10" spans="1:5" x14ac:dyDescent="0.25">
      <c r="A10" s="23" t="s">
        <v>30</v>
      </c>
      <c r="B10" s="20" t="s">
        <v>22</v>
      </c>
      <c r="C10" s="20"/>
      <c r="D10" s="31"/>
      <c r="E10" s="22"/>
    </row>
    <row r="11" spans="1:5" x14ac:dyDescent="0.25">
      <c r="A11" s="36" t="s">
        <v>12</v>
      </c>
      <c r="B11" s="11">
        <v>100</v>
      </c>
      <c r="C11" s="11"/>
      <c r="D11" s="37"/>
      <c r="E11" s="38"/>
    </row>
    <row r="12" spans="1:5" x14ac:dyDescent="0.25">
      <c r="A12" s="36" t="s">
        <v>37</v>
      </c>
      <c r="B12" s="11">
        <v>100</v>
      </c>
      <c r="C12" s="11"/>
      <c r="D12" s="37"/>
      <c r="E12" s="38"/>
    </row>
    <row r="13" spans="1:5" x14ac:dyDescent="0.25">
      <c r="A13" s="36" t="s">
        <v>13</v>
      </c>
      <c r="B13" s="11">
        <v>100</v>
      </c>
      <c r="C13" s="11"/>
      <c r="D13" s="37"/>
      <c r="E13" s="38"/>
    </row>
    <row r="14" spans="1:5" x14ac:dyDescent="0.25">
      <c r="A14" s="36" t="s">
        <v>26</v>
      </c>
      <c r="B14" s="11">
        <v>100</v>
      </c>
      <c r="C14" s="11"/>
      <c r="D14" s="37"/>
      <c r="E14" s="38"/>
    </row>
    <row r="15" spans="1:5" x14ac:dyDescent="0.25">
      <c r="A15" s="32" t="s">
        <v>31</v>
      </c>
      <c r="B15" s="33" t="s">
        <v>22</v>
      </c>
      <c r="C15" s="20"/>
      <c r="D15" s="34"/>
      <c r="E15" s="24"/>
    </row>
    <row r="16" spans="1:5" x14ac:dyDescent="0.25">
      <c r="A16" s="40" t="s">
        <v>52</v>
      </c>
      <c r="B16" s="17">
        <v>30</v>
      </c>
      <c r="C16" s="11"/>
      <c r="D16" s="18"/>
      <c r="E16" s="13"/>
    </row>
    <row r="17" spans="1:5" x14ac:dyDescent="0.25">
      <c r="A17" s="40" t="s">
        <v>17</v>
      </c>
      <c r="B17" s="17">
        <v>70</v>
      </c>
      <c r="C17" s="11"/>
      <c r="D17" s="18"/>
      <c r="E17" s="13"/>
    </row>
    <row r="18" spans="1:5" x14ac:dyDescent="0.25">
      <c r="A18" s="23" t="s">
        <v>45</v>
      </c>
      <c r="B18" s="20" t="s">
        <v>22</v>
      </c>
      <c r="C18" s="20"/>
      <c r="D18" s="21"/>
      <c r="E18" s="24"/>
    </row>
    <row r="19" spans="1:5" x14ac:dyDescent="0.25">
      <c r="A19" s="41" t="s">
        <v>40</v>
      </c>
      <c r="B19" s="15">
        <v>200</v>
      </c>
      <c r="C19" s="11"/>
      <c r="D19" s="12"/>
      <c r="E19" s="13"/>
    </row>
    <row r="20" spans="1:5" x14ac:dyDescent="0.25">
      <c r="A20" s="42" t="s">
        <v>38</v>
      </c>
      <c r="B20" s="15">
        <v>200</v>
      </c>
      <c r="C20" s="11"/>
      <c r="D20" s="18"/>
      <c r="E20" s="13"/>
    </row>
    <row r="21" spans="1:5" x14ac:dyDescent="0.25">
      <c r="A21" s="41" t="s">
        <v>39</v>
      </c>
      <c r="B21" s="15">
        <v>200</v>
      </c>
      <c r="C21" s="11"/>
      <c r="D21" s="18"/>
      <c r="E21" s="13"/>
    </row>
    <row r="22" spans="1:5" x14ac:dyDescent="0.25">
      <c r="A22" s="43" t="s">
        <v>32</v>
      </c>
      <c r="B22" s="20"/>
      <c r="C22" s="20"/>
      <c r="D22" s="34"/>
      <c r="E22" s="22"/>
    </row>
    <row r="23" spans="1:5" x14ac:dyDescent="0.25">
      <c r="A23" s="44" t="s">
        <v>33</v>
      </c>
      <c r="B23" s="11"/>
      <c r="C23" s="11"/>
      <c r="D23" s="45"/>
      <c r="E23" s="38"/>
    </row>
    <row r="24" spans="1:5" x14ac:dyDescent="0.25">
      <c r="A24" s="46" t="s">
        <v>34</v>
      </c>
      <c r="B24" s="15"/>
      <c r="C24" s="11"/>
      <c r="D24" s="18"/>
      <c r="E24" s="30"/>
    </row>
    <row r="25" spans="1:5" x14ac:dyDescent="0.25">
      <c r="A25" s="46" t="s">
        <v>35</v>
      </c>
      <c r="B25" s="15"/>
      <c r="C25" s="11"/>
      <c r="D25" s="18"/>
      <c r="E25" s="30"/>
    </row>
    <row r="26" spans="1:5" x14ac:dyDescent="0.25">
      <c r="A26" s="19" t="s">
        <v>20</v>
      </c>
      <c r="B26" s="20" t="s">
        <v>22</v>
      </c>
      <c r="C26" s="20"/>
      <c r="D26" s="21"/>
      <c r="E26" s="22"/>
    </row>
    <row r="27" spans="1:5" x14ac:dyDescent="0.25">
      <c r="A27" s="14" t="s">
        <v>24</v>
      </c>
      <c r="B27" s="15">
        <v>50</v>
      </c>
      <c r="C27" s="11"/>
      <c r="D27" s="12"/>
      <c r="E27" s="13"/>
    </row>
    <row r="28" spans="1:5" x14ac:dyDescent="0.25">
      <c r="A28" s="19" t="s">
        <v>21</v>
      </c>
      <c r="B28" s="21" t="s">
        <v>22</v>
      </c>
      <c r="C28" s="20"/>
      <c r="D28" s="31"/>
      <c r="E28" s="24"/>
    </row>
    <row r="29" spans="1:5" x14ac:dyDescent="0.25">
      <c r="A29" s="14" t="s">
        <v>36</v>
      </c>
      <c r="B29" s="25">
        <v>200</v>
      </c>
      <c r="C29" s="11"/>
      <c r="D29" s="12"/>
      <c r="E29" s="13"/>
    </row>
    <row r="30" spans="1:5" x14ac:dyDescent="0.25">
      <c r="A30" s="19" t="s">
        <v>0</v>
      </c>
      <c r="B30" s="21" t="s">
        <v>22</v>
      </c>
      <c r="C30" s="20"/>
      <c r="D30" s="21"/>
      <c r="E30" s="24"/>
    </row>
    <row r="31" spans="1:5" x14ac:dyDescent="0.25">
      <c r="A31" s="14" t="s">
        <v>11</v>
      </c>
      <c r="B31" s="25">
        <v>200</v>
      </c>
      <c r="C31" s="11"/>
      <c r="D31" s="12"/>
      <c r="E31" s="13"/>
    </row>
    <row r="32" spans="1:5" ht="15.75" thickBot="1" x14ac:dyDescent="0.3">
      <c r="A32" s="14" t="s">
        <v>4</v>
      </c>
      <c r="B32" s="25">
        <v>200</v>
      </c>
      <c r="C32" s="11"/>
      <c r="D32" s="12"/>
      <c r="E32" s="13"/>
    </row>
    <row r="33" spans="1:11" ht="15.75" thickBot="1" x14ac:dyDescent="0.3">
      <c r="A33" s="29" t="s">
        <v>2</v>
      </c>
      <c r="B33" s="26"/>
      <c r="C33" s="27"/>
      <c r="D33" s="26"/>
      <c r="E33" s="28">
        <f>E2*4000</f>
        <v>0</v>
      </c>
      <c r="K33" s="68"/>
    </row>
    <row r="34" spans="1:11" ht="15.75" thickBot="1" x14ac:dyDescent="0.3">
      <c r="A34" s="80" t="s">
        <v>5</v>
      </c>
      <c r="B34" s="70"/>
      <c r="C34" s="70"/>
      <c r="D34" s="71"/>
      <c r="E34" s="4">
        <f>E33/10</f>
        <v>0</v>
      </c>
    </row>
    <row r="35" spans="1:11" ht="15.75" thickBot="1" x14ac:dyDescent="0.3">
      <c r="A35" s="69" t="s">
        <v>6</v>
      </c>
      <c r="B35" s="70"/>
      <c r="C35" s="70"/>
      <c r="D35" s="71"/>
      <c r="E35" s="4"/>
    </row>
    <row r="36" spans="1:11" ht="15.75" thickBot="1" x14ac:dyDescent="0.3">
      <c r="A36" s="69" t="s">
        <v>7</v>
      </c>
      <c r="B36" s="70"/>
      <c r="C36" s="70"/>
      <c r="D36" s="71"/>
      <c r="E36" s="5">
        <f>E34+E35+E33</f>
        <v>0</v>
      </c>
    </row>
  </sheetData>
  <mergeCells count="6">
    <mergeCell ref="A36:D36"/>
    <mergeCell ref="A1:E1"/>
    <mergeCell ref="A2:B2"/>
    <mergeCell ref="A3:E3"/>
    <mergeCell ref="A34:D34"/>
    <mergeCell ref="A35:D35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 меню</vt:lpstr>
      <vt:lpstr>3500 rub</vt:lpstr>
      <vt:lpstr>4000 rub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2017-06-20T12:31:00Z</dcterms:modified>
</cp:coreProperties>
</file>