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ast\OneDrive\Рабочий стол\TNG\Фуршеты TNG\"/>
    </mc:Choice>
  </mc:AlternateContent>
  <bookViews>
    <workbookView xWindow="0" yWindow="0" windowWidth="11496" windowHeight="10116"/>
  </bookViews>
  <sheets>
    <sheet name="Лист1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42" i="1"/>
  <c r="G41" i="1"/>
  <c r="G40" i="1"/>
  <c r="G43" i="1"/>
  <c r="G44" i="1"/>
  <c r="G66" i="1"/>
  <c r="G67" i="1"/>
  <c r="G68" i="1"/>
  <c r="G69" i="1"/>
  <c r="G37" i="1"/>
  <c r="G11" i="1"/>
  <c r="G13" i="1"/>
  <c r="G14" i="1"/>
  <c r="G10" i="1"/>
  <c r="G12" i="1"/>
  <c r="G15" i="1"/>
  <c r="G16" i="1"/>
  <c r="G17" i="1"/>
  <c r="G18" i="1"/>
  <c r="G19" i="1"/>
  <c r="G22" i="1"/>
  <c r="G23" i="1"/>
  <c r="G24" i="1"/>
  <c r="G29" i="1"/>
  <c r="G31" i="1"/>
  <c r="G32" i="1"/>
  <c r="G33" i="1"/>
  <c r="G34" i="1"/>
  <c r="G35" i="1"/>
  <c r="G36" i="1"/>
  <c r="G38" i="1"/>
  <c r="G27" i="1"/>
  <c r="G20" i="1"/>
  <c r="G26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D66" i="1"/>
  <c r="D44" i="1"/>
</calcChain>
</file>

<file path=xl/sharedStrings.xml><?xml version="1.0" encoding="utf-8"?>
<sst xmlns="http://schemas.openxmlformats.org/spreadsheetml/2006/main" count="80" uniqueCount="80">
  <si>
    <t>ПРЕДВАРИТЕЛЬНЫЙ ЗАКАЗ</t>
  </si>
  <si>
    <t>Дата проведения:</t>
  </si>
  <si>
    <t>Менеджер:</t>
  </si>
  <si>
    <t>Тел.:</t>
  </si>
  <si>
    <t>Расположение:</t>
  </si>
  <si>
    <t>Тематика мероприятия:</t>
  </si>
  <si>
    <t>Начало мероприятия:</t>
  </si>
  <si>
    <t>Предоплата:</t>
  </si>
  <si>
    <t>Количество гостей:</t>
  </si>
  <si>
    <t>Комментарии:</t>
  </si>
  <si>
    <t xml:space="preserve">Заказчик:   
тел: 
почта:                                                                          </t>
  </si>
  <si>
    <t xml:space="preserve">Доп. контакт: </t>
  </si>
  <si>
    <t>Наименование блюда</t>
  </si>
  <si>
    <t>Комметарии</t>
  </si>
  <si>
    <t>Время подачи</t>
  </si>
  <si>
    <t>Кол-во порций</t>
  </si>
  <si>
    <t>Выход на гостя в гр</t>
  </si>
  <si>
    <t>Цена на гостя</t>
  </si>
  <si>
    <t>Сумма</t>
  </si>
  <si>
    <t>Фуршетные закуски</t>
  </si>
  <si>
    <t>Огурцы кимчи</t>
  </si>
  <si>
    <t>Ассорти оливок</t>
  </si>
  <si>
    <t>Мини-закуска Моцарелла и томат</t>
  </si>
  <si>
    <t>Мини-закуска Креветка - виноград</t>
  </si>
  <si>
    <t>Ролл овощной (по 3 ролла на чел.)</t>
  </si>
  <si>
    <t>Сырные талочки (5 палочек + 2 соуса)</t>
  </si>
  <si>
    <t>Фуршетные салаты</t>
  </si>
  <si>
    <t>Мини-салат с копченой форелью и цитрусами</t>
  </si>
  <si>
    <t>Мини-салат с ростбифом</t>
  </si>
  <si>
    <t>Мини-салат с креветками и рукколой</t>
  </si>
  <si>
    <t>Фуршетные роллы</t>
  </si>
  <si>
    <t>Филадельфия опаленная (8 шт)</t>
  </si>
  <si>
    <t>Камчатский краб и копченый угорь (8 шт)</t>
  </si>
  <si>
    <t>Фуршетное горячее</t>
  </si>
  <si>
    <t>Мини-стейк из ростбифа</t>
  </si>
  <si>
    <t>Теплая закуска крыло Баффало с соусом блючиз</t>
  </si>
  <si>
    <t>Теплая закуска тунцец в тайском соусе</t>
  </si>
  <si>
    <t>Батат фри</t>
  </si>
  <si>
    <t>Фуршетные десерты</t>
  </si>
  <si>
    <t>Моти в асс.</t>
  </si>
  <si>
    <t>Итого кухня</t>
  </si>
  <si>
    <t>Напитки</t>
  </si>
  <si>
    <t>Легенда Байкала газ./ негаз.</t>
  </si>
  <si>
    <t>RusseQuelle газ./ негаз.</t>
  </si>
  <si>
    <t>Coca-cola</t>
  </si>
  <si>
    <t>Fanta</t>
  </si>
  <si>
    <t>Sprite</t>
  </si>
  <si>
    <t>Evervess tonic</t>
  </si>
  <si>
    <t>Сок в асс</t>
  </si>
  <si>
    <t>Вино</t>
  </si>
  <si>
    <t>Zonin Prosecco</t>
  </si>
  <si>
    <t>Calvet Cremant de Bordeaux Brut</t>
  </si>
  <si>
    <t>Тete De Cheval Blanc de Blancs</t>
  </si>
  <si>
    <t>Pata Negra Cava</t>
  </si>
  <si>
    <t>Casa Canevel Prosecco</t>
  </si>
  <si>
    <t>Arthur Metz Vin d'Alsace Riesling</t>
  </si>
  <si>
    <t>Moon Twist Sauvignon Blanc</t>
  </si>
  <si>
    <t>Golden Kaan Shiraz</t>
  </si>
  <si>
    <t>Trivento Reserve Malbec</t>
  </si>
  <si>
    <t>Piccini Chianti Riserva</t>
  </si>
  <si>
    <t>Markus Molitor Haus Klosterberg Pinot Noir</t>
  </si>
  <si>
    <t>Итого бар</t>
  </si>
  <si>
    <t>ИТОГО кухня + бар:</t>
  </si>
  <si>
    <t>Сервисный сбор</t>
  </si>
  <si>
    <t>Всего к оплате:</t>
  </si>
  <si>
    <t>Картофель по-деревенски</t>
  </si>
  <si>
    <t>Фруктово-сливочный ролл (по 2 шт на гостя)</t>
  </si>
  <si>
    <t>Гёдза (по 3 шт. на гостя)</t>
  </si>
  <si>
    <t>Сырная тарелка (на 4 гостя)</t>
  </si>
  <si>
    <t>Мясная тарелка (на 4 гостя)</t>
  </si>
  <si>
    <t>Овощная тарелка (на 4 гостя)</t>
  </si>
  <si>
    <t>Фруктовая тарелка (на 4 гостя)</t>
  </si>
  <si>
    <t>Картофель фри</t>
  </si>
  <si>
    <t>Теплая закуска с лососем</t>
  </si>
  <si>
    <t>Капуста Кимчи</t>
  </si>
  <si>
    <t>Калифорния с королевской креветкой (8 шт)</t>
  </si>
  <si>
    <t>Ventiterre Pinot Grigio</t>
  </si>
  <si>
    <t>Мини-торт Сметанник</t>
  </si>
  <si>
    <t>Мини-торт Брауни с фундуком</t>
  </si>
  <si>
    <t>Коалифорния BLACK TNG с крабом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</si>
</sst>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204"/>
    </font>
    <font>
      <sz val="12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2" fillId="0" borderId="0" xfId="0" applyFont="1"/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2" borderId="5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5" fillId="4" borderId="5" xfId="0" applyNumberFormat="1" applyFont="1" applyFill="1" applyBorder="1"/>
    <xf numFmtId="1" fontId="5" fillId="4" borderId="5" xfId="0" applyNumberFormat="1" applyFont="1" applyFill="1" applyBorder="1"/>
    <xf numFmtId="1" fontId="7" fillId="0" borderId="0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5" xfId="0" applyFont="1" applyBorder="1"/>
    <xf numFmtId="1" fontId="2" fillId="0" borderId="5" xfId="0" applyNumberFormat="1" applyFont="1" applyBorder="1"/>
    <xf numFmtId="0" fontId="1" fillId="0" borderId="0" xfId="0" applyFont="1" applyFill="1" applyBorder="1"/>
    <xf numFmtId="0" fontId="5" fillId="4" borderId="1" xfId="0" applyFont="1" applyFill="1" applyBorder="1" applyAlignment="1">
      <alignment horizontal="left"/>
    </xf>
    <xf numFmtId="0" fontId="5" fillId="4" borderId="1" xfId="0" applyNumberFormat="1" applyFont="1" applyFill="1" applyBorder="1"/>
    <xf numFmtId="0" fontId="8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/>
    <xf numFmtId="0" fontId="2" fillId="0" borderId="5" xfId="0" applyNumberFormat="1" applyFont="1" applyBorder="1"/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/>
    <xf numFmtId="1" fontId="2" fillId="0" borderId="5" xfId="0" applyNumberFormat="1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176530</xdr:colOff>
      <xdr:row>0</xdr:row>
      <xdr:rowOff>59055</xdr:rowOff>
    </xdr:from>
    <xdr:to>
      <xdr:col>6</xdr:col>
      <xdr:colOff>709295</xdr:colOff>
      <xdr:row>0</xdr:row>
      <xdr:rowOff>676275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345" y="59055"/>
          <a:ext cx="2148205" cy="617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9"/>
  <sheetViews>
    <sheetView tabSelected="1" zoomScale="79" zoomScaleNormal="108" workbookViewId="0">
      <pane ySplit="8" topLeftCell="A34" activePane="bottomLeft" state="frozen"/>
      <selection pane="bottomLeft" activeCell="F38" sqref="F38"/>
    </sheetView>
  </sheetViews>
  <sheetFormatPr defaultColWidth="8.88671875" defaultRowHeight="15.6"/>
  <cols>
    <col min="1" max="1" width="50.21875" style="4" customWidth="1"/>
    <col min="2" max="2" width="15.77734375" style="4" customWidth="1"/>
    <col min="3" max="7" width="11.77734375" style="4" customWidth="1"/>
    <col min="8" max="9" width="8.88671875" customWidth="1"/>
  </cols>
  <sheetData>
    <row r="1" spans="1:53" ht="58.95" customHeight="1">
      <c r="A1" s="62" t="s">
        <v>0</v>
      </c>
      <c r="B1" s="63"/>
      <c r="C1" s="63"/>
      <c r="D1" s="63"/>
      <c r="E1" s="64"/>
      <c r="F1" s="64"/>
      <c r="G1" s="65"/>
    </row>
    <row r="2" spans="1:53" ht="17.399999999999999">
      <c r="A2" s="5" t="s">
        <v>1</v>
      </c>
      <c r="B2" s="6" t="s">
        <v>2</v>
      </c>
      <c r="C2" s="66"/>
      <c r="D2" s="66"/>
      <c r="E2" s="6" t="s">
        <v>3</v>
      </c>
      <c r="F2" s="59"/>
      <c r="G2" s="60"/>
    </row>
    <row r="3" spans="1:53" ht="17.399999999999999">
      <c r="A3" s="5" t="s">
        <v>4</v>
      </c>
      <c r="B3" s="58" t="s">
        <v>5</v>
      </c>
      <c r="C3" s="59"/>
      <c r="D3" s="60"/>
      <c r="E3" s="67"/>
      <c r="F3" s="67"/>
      <c r="G3" s="67"/>
    </row>
    <row r="4" spans="1:53" ht="17.399999999999999">
      <c r="A4" s="5" t="s">
        <v>6</v>
      </c>
      <c r="B4" s="58" t="s">
        <v>7</v>
      </c>
      <c r="C4" s="59"/>
      <c r="D4" s="60"/>
      <c r="E4" s="61"/>
      <c r="F4" s="61"/>
      <c r="G4" s="61"/>
    </row>
    <row r="5" spans="1:53" ht="17.399999999999999">
      <c r="A5" s="5" t="s">
        <v>8</v>
      </c>
      <c r="B5" s="49" t="s">
        <v>9</v>
      </c>
      <c r="C5" s="50"/>
      <c r="D5" s="50"/>
      <c r="E5" s="50"/>
      <c r="F5" s="50"/>
      <c r="G5" s="51"/>
    </row>
    <row r="6" spans="1:53" ht="52.5" customHeight="1">
      <c r="A6" s="7" t="s">
        <v>10</v>
      </c>
      <c r="B6" s="52"/>
      <c r="C6" s="53"/>
      <c r="D6" s="53"/>
      <c r="E6" s="53"/>
      <c r="F6" s="53"/>
      <c r="G6" s="54"/>
    </row>
    <row r="7" spans="1:53" ht="17.399999999999999">
      <c r="A7" s="8" t="s">
        <v>11</v>
      </c>
      <c r="B7" s="55"/>
      <c r="C7" s="56"/>
      <c r="D7" s="56"/>
      <c r="E7" s="56"/>
      <c r="F7" s="56"/>
      <c r="G7" s="57"/>
    </row>
    <row r="8" spans="1:53" s="1" customFormat="1" ht="39.9" customHeight="1">
      <c r="A8" s="9" t="s">
        <v>12</v>
      </c>
      <c r="B8" s="9" t="s">
        <v>13</v>
      </c>
      <c r="C8" s="10" t="s">
        <v>14</v>
      </c>
      <c r="D8" s="10" t="s">
        <v>15</v>
      </c>
      <c r="E8" s="10" t="s">
        <v>16</v>
      </c>
      <c r="F8" s="10" t="s">
        <v>17</v>
      </c>
      <c r="G8" s="9" t="s">
        <v>18</v>
      </c>
    </row>
    <row r="9" spans="1:53">
      <c r="A9" s="44" t="s">
        <v>19</v>
      </c>
      <c r="B9" s="44"/>
      <c r="C9" s="44"/>
      <c r="D9" s="44"/>
      <c r="E9" s="44"/>
      <c r="F9" s="44"/>
      <c r="G9" s="44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</row>
    <row r="10" spans="1:53">
      <c r="A10" s="12" t="s">
        <v>20</v>
      </c>
      <c r="B10" s="12"/>
      <c r="C10" s="13"/>
      <c r="D10" s="13"/>
      <c r="E10" s="13">
        <v>45</v>
      </c>
      <c r="F10" s="13">
        <v>180</v>
      </c>
      <c r="G10" s="14">
        <f>D10*F10</f>
        <v>0</v>
      </c>
    </row>
    <row r="11" spans="1:53">
      <c r="A11" s="15" t="s">
        <v>74</v>
      </c>
      <c r="B11" s="15"/>
      <c r="C11" s="16"/>
      <c r="D11" s="13"/>
      <c r="E11" s="13">
        <v>75</v>
      </c>
      <c r="F11" s="40">
        <v>280</v>
      </c>
      <c r="G11" s="14">
        <f>D11*F11</f>
        <v>0</v>
      </c>
    </row>
    <row r="12" spans="1:53">
      <c r="A12" s="15" t="s">
        <v>21</v>
      </c>
      <c r="B12" s="15"/>
      <c r="C12" s="16"/>
      <c r="D12" s="13"/>
      <c r="E12" s="13">
        <v>40</v>
      </c>
      <c r="F12" s="13">
        <v>300</v>
      </c>
      <c r="G12" s="14">
        <f t="shared" ref="G12:G20" si="0">D12*F12</f>
        <v>0</v>
      </c>
    </row>
    <row r="13" spans="1:53" s="2" customFormat="1">
      <c r="A13" s="17" t="s">
        <v>22</v>
      </c>
      <c r="B13" s="17"/>
      <c r="C13" s="14"/>
      <c r="D13" s="14"/>
      <c r="E13" s="18">
        <v>55</v>
      </c>
      <c r="F13" s="14">
        <v>350</v>
      </c>
      <c r="G13" s="14">
        <f t="shared" si="0"/>
        <v>0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</row>
    <row r="14" spans="1:53" s="2" customFormat="1">
      <c r="A14" s="17" t="s">
        <v>23</v>
      </c>
      <c r="B14" s="17"/>
      <c r="C14" s="14"/>
      <c r="D14" s="14"/>
      <c r="E14" s="18">
        <v>55</v>
      </c>
      <c r="F14" s="14">
        <v>350</v>
      </c>
      <c r="G14" s="14">
        <f t="shared" si="0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</row>
    <row r="15" spans="1:53" s="2" customFormat="1">
      <c r="A15" s="17" t="s">
        <v>24</v>
      </c>
      <c r="B15" s="17"/>
      <c r="C15" s="14"/>
      <c r="D15" s="14"/>
      <c r="E15" s="18">
        <v>60</v>
      </c>
      <c r="F15" s="14">
        <v>550</v>
      </c>
      <c r="G15" s="14">
        <f t="shared" si="0"/>
        <v>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3" s="2" customFormat="1">
      <c r="A16" s="17" t="s">
        <v>25</v>
      </c>
      <c r="B16" s="17"/>
      <c r="C16" s="14"/>
      <c r="D16" s="14"/>
      <c r="E16" s="18">
        <v>230</v>
      </c>
      <c r="F16" s="14">
        <v>720</v>
      </c>
      <c r="G16" s="14">
        <f t="shared" si="0"/>
        <v>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53" s="2" customFormat="1">
      <c r="A17" s="19" t="s">
        <v>68</v>
      </c>
      <c r="B17" s="19"/>
      <c r="C17" s="20"/>
      <c r="D17" s="14"/>
      <c r="E17" s="18">
        <v>290</v>
      </c>
      <c r="F17" s="14">
        <v>1650</v>
      </c>
      <c r="G17" s="14">
        <f t="shared" si="0"/>
        <v>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53" s="3" customFormat="1">
      <c r="A18" s="21" t="s">
        <v>69</v>
      </c>
      <c r="B18" s="21"/>
      <c r="C18" s="22"/>
      <c r="D18" s="23"/>
      <c r="E18" s="23">
        <v>250</v>
      </c>
      <c r="F18" s="23">
        <v>1650</v>
      </c>
      <c r="G18" s="14">
        <f t="shared" si="0"/>
        <v>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s="3" customFormat="1">
      <c r="A19" s="21" t="s">
        <v>70</v>
      </c>
      <c r="B19" s="21"/>
      <c r="C19" s="22"/>
      <c r="D19" s="23"/>
      <c r="E19" s="23">
        <v>250</v>
      </c>
      <c r="F19" s="23">
        <v>1200</v>
      </c>
      <c r="G19" s="14">
        <f t="shared" si="0"/>
        <v>0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3" s="3" customFormat="1">
      <c r="A20" s="21" t="s">
        <v>71</v>
      </c>
      <c r="B20" s="21"/>
      <c r="C20" s="22"/>
      <c r="D20" s="23"/>
      <c r="E20" s="23">
        <v>430</v>
      </c>
      <c r="F20" s="23">
        <v>1500</v>
      </c>
      <c r="G20" s="14">
        <f t="shared" si="0"/>
        <v>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</row>
    <row r="21" spans="1:53">
      <c r="A21" s="44" t="s">
        <v>26</v>
      </c>
      <c r="B21" s="44"/>
      <c r="C21" s="44"/>
      <c r="D21" s="44"/>
      <c r="E21" s="44"/>
      <c r="F21" s="44"/>
      <c r="G21" s="44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</row>
    <row r="22" spans="1:53" s="2" customFormat="1">
      <c r="A22" s="17" t="s">
        <v>27</v>
      </c>
      <c r="B22" s="17"/>
      <c r="C22" s="14"/>
      <c r="D22" s="14"/>
      <c r="E22" s="18">
        <v>35</v>
      </c>
      <c r="F22" s="14">
        <v>350</v>
      </c>
      <c r="G22" s="14">
        <f>D22*F22</f>
        <v>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</row>
    <row r="23" spans="1:53" s="2" customFormat="1">
      <c r="A23" s="17" t="s">
        <v>28</v>
      </c>
      <c r="B23" s="17"/>
      <c r="C23" s="14"/>
      <c r="D23" s="14"/>
      <c r="E23" s="18">
        <v>35</v>
      </c>
      <c r="F23" s="18">
        <v>350</v>
      </c>
      <c r="G23" s="14">
        <f>D23*F23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pans="1:53" s="2" customFormat="1">
      <c r="A24" s="19" t="s">
        <v>29</v>
      </c>
      <c r="B24" s="19"/>
      <c r="C24" s="20"/>
      <c r="D24" s="14"/>
      <c r="E24" s="18">
        <v>55</v>
      </c>
      <c r="F24" s="18">
        <v>350</v>
      </c>
      <c r="G24" s="14">
        <f>D24*F24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5" spans="1:53">
      <c r="A25" s="44" t="s">
        <v>30</v>
      </c>
      <c r="B25" s="44"/>
      <c r="C25" s="44"/>
      <c r="D25" s="44"/>
      <c r="E25" s="44"/>
      <c r="F25" s="44"/>
      <c r="G25" s="44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</row>
    <row r="26" spans="1:53" s="2" customFormat="1">
      <c r="A26" s="19" t="s">
        <v>31</v>
      </c>
      <c r="B26" s="19"/>
      <c r="C26" s="20"/>
      <c r="D26" s="14"/>
      <c r="E26" s="18">
        <v>266</v>
      </c>
      <c r="F26" s="18">
        <v>1490</v>
      </c>
      <c r="G26" s="18">
        <f>D26*F26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1:53" s="2" customFormat="1">
      <c r="A27" s="19" t="s">
        <v>32</v>
      </c>
      <c r="B27" s="19"/>
      <c r="C27" s="20"/>
      <c r="D27" s="14"/>
      <c r="E27" s="18">
        <v>230</v>
      </c>
      <c r="F27" s="18">
        <v>1790</v>
      </c>
      <c r="G27" s="18">
        <f>D27*F27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pans="1:53" s="2" customFormat="1">
      <c r="A28" s="19" t="s">
        <v>79</v>
      </c>
      <c r="B28" s="19"/>
      <c r="C28" s="20"/>
      <c r="D28" s="14"/>
      <c r="E28" s="18">
        <v>255</v>
      </c>
      <c r="F28" s="18">
        <v>1790</v>
      </c>
      <c r="G28" s="18">
        <f>D28*F28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</row>
    <row r="29" spans="1:53" s="2" customFormat="1">
      <c r="A29" s="19" t="s">
        <v>75</v>
      </c>
      <c r="B29" s="19"/>
      <c r="C29" s="20"/>
      <c r="D29" s="14"/>
      <c r="E29" s="18">
        <v>220</v>
      </c>
      <c r="F29" s="18">
        <v>1100</v>
      </c>
      <c r="G29" s="18">
        <f>D29*F29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</row>
    <row r="30" spans="1:53">
      <c r="A30" s="44" t="s">
        <v>33</v>
      </c>
      <c r="B30" s="44"/>
      <c r="C30" s="44"/>
      <c r="D30" s="44"/>
      <c r="E30" s="44"/>
      <c r="F30" s="44"/>
      <c r="G30" s="44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</row>
    <row r="31" spans="1:53" s="2" customFormat="1">
      <c r="A31" s="17" t="s">
        <v>67</v>
      </c>
      <c r="B31" s="17"/>
      <c r="C31" s="14"/>
      <c r="D31" s="14"/>
      <c r="E31" s="18">
        <v>55</v>
      </c>
      <c r="F31" s="14">
        <v>480</v>
      </c>
      <c r="G31" s="14">
        <f>D31*F31</f>
        <v>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</row>
    <row r="32" spans="1:53" s="2" customFormat="1">
      <c r="A32" s="17" t="s">
        <v>34</v>
      </c>
      <c r="B32" s="17"/>
      <c r="C32" s="14"/>
      <c r="D32" s="14"/>
      <c r="E32" s="18">
        <v>45</v>
      </c>
      <c r="F32" s="14">
        <v>550</v>
      </c>
      <c r="G32" s="14">
        <f t="shared" ref="G32:G38" si="1">D32*F32</f>
        <v>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</row>
    <row r="33" spans="1:53" s="2" customFormat="1">
      <c r="A33" s="19" t="s">
        <v>35</v>
      </c>
      <c r="B33" s="19"/>
      <c r="C33" s="20"/>
      <c r="D33" s="14"/>
      <c r="E33" s="18">
        <v>70</v>
      </c>
      <c r="F33" s="14">
        <v>350</v>
      </c>
      <c r="G33" s="14">
        <f t="shared" si="1"/>
        <v>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</row>
    <row r="34" spans="1:53" s="3" customFormat="1">
      <c r="A34" s="41" t="s">
        <v>73</v>
      </c>
      <c r="B34" s="41"/>
      <c r="C34" s="42"/>
      <c r="D34" s="42"/>
      <c r="E34" s="43">
        <v>35</v>
      </c>
      <c r="F34" s="43">
        <v>500</v>
      </c>
      <c r="G34" s="42">
        <f t="shared" si="1"/>
        <v>0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</row>
    <row r="35" spans="1:53" s="2" customFormat="1">
      <c r="A35" s="17" t="s">
        <v>36</v>
      </c>
      <c r="B35" s="17"/>
      <c r="C35" s="14"/>
      <c r="D35" s="14"/>
      <c r="E35" s="18">
        <v>35</v>
      </c>
      <c r="F35" s="18">
        <v>500</v>
      </c>
      <c r="G35" s="14">
        <f t="shared" si="1"/>
        <v>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</row>
    <row r="36" spans="1:53" s="2" customFormat="1">
      <c r="A36" s="17" t="s">
        <v>37</v>
      </c>
      <c r="B36" s="17"/>
      <c r="C36" s="14"/>
      <c r="D36" s="14"/>
      <c r="E36" s="18">
        <v>60</v>
      </c>
      <c r="F36" s="18">
        <v>280</v>
      </c>
      <c r="G36" s="14">
        <f t="shared" si="1"/>
        <v>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</row>
    <row r="37" spans="1:53" s="2" customFormat="1">
      <c r="A37" s="17" t="s">
        <v>65</v>
      </c>
      <c r="B37" s="17"/>
      <c r="C37" s="14"/>
      <c r="D37" s="14"/>
      <c r="E37" s="18">
        <v>190</v>
      </c>
      <c r="F37" s="18">
        <v>390</v>
      </c>
      <c r="G37" s="14">
        <f t="shared" si="1"/>
        <v>0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</row>
    <row r="38" spans="1:53" s="2" customFormat="1">
      <c r="A38" s="24" t="s">
        <v>72</v>
      </c>
      <c r="B38" s="24"/>
      <c r="C38" s="14"/>
      <c r="D38" s="14"/>
      <c r="E38" s="18">
        <v>60</v>
      </c>
      <c r="F38" s="18">
        <v>220</v>
      </c>
      <c r="G38" s="14">
        <f t="shared" si="1"/>
        <v>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</row>
    <row r="39" spans="1:53">
      <c r="A39" s="44" t="s">
        <v>38</v>
      </c>
      <c r="B39" s="44"/>
      <c r="C39" s="44"/>
      <c r="D39" s="44"/>
      <c r="E39" s="44"/>
      <c r="F39" s="44"/>
      <c r="G39" s="44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</row>
    <row r="40" spans="1:53" s="2" customFormat="1">
      <c r="A40" s="24" t="s">
        <v>39</v>
      </c>
      <c r="B40" s="24"/>
      <c r="C40" s="14"/>
      <c r="D40" s="14"/>
      <c r="E40" s="18">
        <v>50</v>
      </c>
      <c r="F40" s="18">
        <v>350</v>
      </c>
      <c r="G40" s="18">
        <f>D40*F40</f>
        <v>0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</row>
    <row r="41" spans="1:53" s="2" customFormat="1">
      <c r="A41" s="24" t="s">
        <v>77</v>
      </c>
      <c r="B41" s="24"/>
      <c r="C41" s="14"/>
      <c r="D41" s="14"/>
      <c r="E41" s="18">
        <v>60</v>
      </c>
      <c r="F41" s="18">
        <v>200</v>
      </c>
      <c r="G41" s="18">
        <f>D41*F41</f>
        <v>0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</row>
    <row r="42" spans="1:53" s="2" customFormat="1">
      <c r="A42" s="24" t="s">
        <v>78</v>
      </c>
      <c r="B42" s="24"/>
      <c r="C42" s="14"/>
      <c r="D42" s="14"/>
      <c r="E42" s="18">
        <v>70</v>
      </c>
      <c r="F42" s="18">
        <v>200</v>
      </c>
      <c r="G42" s="18">
        <f>D42*F42</f>
        <v>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</row>
    <row r="43" spans="1:53" s="2" customFormat="1">
      <c r="A43" s="24" t="s">
        <v>66</v>
      </c>
      <c r="B43" s="24"/>
      <c r="C43" s="14"/>
      <c r="D43" s="14"/>
      <c r="E43" s="18">
        <v>60</v>
      </c>
      <c r="F43" s="18">
        <v>300</v>
      </c>
      <c r="G43" s="18">
        <f t="shared" ref="G43" si="2">D43*F43</f>
        <v>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</row>
    <row r="44" spans="1:53" s="1" customFormat="1">
      <c r="A44" s="25" t="s">
        <v>40</v>
      </c>
      <c r="B44" s="25"/>
      <c r="C44" s="26"/>
      <c r="D44" s="26">
        <f>SUM(D10:D40)</f>
        <v>0</v>
      </c>
      <c r="E44" s="27"/>
      <c r="F44" s="27"/>
      <c r="G44" s="27">
        <f>SUM(G10:G43)</f>
        <v>0</v>
      </c>
      <c r="H44" s="28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</row>
    <row r="45" spans="1:53">
      <c r="A45" s="45" t="s">
        <v>41</v>
      </c>
      <c r="B45" s="45"/>
      <c r="C45" s="45"/>
      <c r="D45" s="45"/>
      <c r="E45" s="45"/>
      <c r="F45" s="45"/>
      <c r="G45" s="45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</row>
    <row r="46" spans="1:53">
      <c r="A46" s="12" t="s">
        <v>42</v>
      </c>
      <c r="B46" s="12"/>
      <c r="C46" s="13"/>
      <c r="D46" s="13"/>
      <c r="E46" s="13">
        <v>330</v>
      </c>
      <c r="F46" s="13">
        <v>420</v>
      </c>
      <c r="G46" s="14">
        <f>D46*F46</f>
        <v>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</row>
    <row r="47" spans="1:53">
      <c r="A47" s="12" t="s">
        <v>43</v>
      </c>
      <c r="B47" s="12"/>
      <c r="C47" s="13"/>
      <c r="D47" s="13"/>
      <c r="E47" s="13">
        <v>750</v>
      </c>
      <c r="F47" s="13">
        <v>520</v>
      </c>
      <c r="G47" s="14">
        <f t="shared" ref="G47:G52" si="3">D47*F47</f>
        <v>0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</row>
    <row r="48" spans="1:53">
      <c r="A48" s="12" t="s">
        <v>44</v>
      </c>
      <c r="B48" s="12"/>
      <c r="C48" s="13"/>
      <c r="D48" s="13"/>
      <c r="E48" s="13">
        <v>330</v>
      </c>
      <c r="F48" s="13">
        <v>420</v>
      </c>
      <c r="G48" s="14">
        <f t="shared" si="3"/>
        <v>0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</row>
    <row r="49" spans="1:53" s="2" customFormat="1">
      <c r="A49" s="17" t="s">
        <v>45</v>
      </c>
      <c r="B49" s="17"/>
      <c r="C49" s="14"/>
      <c r="D49" s="14"/>
      <c r="E49" s="13">
        <v>330</v>
      </c>
      <c r="F49" s="13">
        <v>420</v>
      </c>
      <c r="G49" s="14">
        <f t="shared" si="3"/>
        <v>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</row>
    <row r="50" spans="1:53">
      <c r="A50" s="12" t="s">
        <v>46</v>
      </c>
      <c r="B50" s="12"/>
      <c r="C50" s="13"/>
      <c r="D50" s="13"/>
      <c r="E50" s="13">
        <v>330</v>
      </c>
      <c r="F50" s="13">
        <v>420</v>
      </c>
      <c r="G50" s="14">
        <f t="shared" si="3"/>
        <v>0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</row>
    <row r="51" spans="1:53">
      <c r="A51" s="29" t="s">
        <v>47</v>
      </c>
      <c r="B51" s="29"/>
      <c r="C51" s="13"/>
      <c r="D51" s="13"/>
      <c r="E51" s="13">
        <v>330</v>
      </c>
      <c r="F51" s="13">
        <v>420</v>
      </c>
      <c r="G51" s="14">
        <f t="shared" si="3"/>
        <v>0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</row>
    <row r="52" spans="1:53">
      <c r="A52" s="29" t="s">
        <v>48</v>
      </c>
      <c r="B52" s="29"/>
      <c r="C52" s="13"/>
      <c r="D52" s="13"/>
      <c r="E52" s="13">
        <v>350</v>
      </c>
      <c r="F52" s="13">
        <v>350</v>
      </c>
      <c r="G52" s="14">
        <f t="shared" si="3"/>
        <v>0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</row>
    <row r="53" spans="1:53">
      <c r="A53" s="46" t="s">
        <v>49</v>
      </c>
      <c r="B53" s="47"/>
      <c r="C53" s="47"/>
      <c r="D53" s="47"/>
      <c r="E53" s="47"/>
      <c r="F53" s="47"/>
      <c r="G53" s="48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</row>
    <row r="54" spans="1:53">
      <c r="A54" s="29" t="s">
        <v>50</v>
      </c>
      <c r="B54" s="29"/>
      <c r="C54" s="13"/>
      <c r="D54" s="13"/>
      <c r="E54" s="13">
        <v>750</v>
      </c>
      <c r="F54" s="13">
        <v>4500</v>
      </c>
      <c r="G54" s="14">
        <f t="shared" ref="G54:G65" si="4">D54*F54</f>
        <v>0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</row>
    <row r="55" spans="1:53" s="1" customFormat="1">
      <c r="A55" s="30" t="s">
        <v>51</v>
      </c>
      <c r="B55" s="30"/>
      <c r="C55" s="31"/>
      <c r="D55" s="32"/>
      <c r="E55" s="13">
        <v>750</v>
      </c>
      <c r="F55" s="33">
        <v>5200</v>
      </c>
      <c r="G55" s="14">
        <f t="shared" si="4"/>
        <v>0</v>
      </c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</row>
    <row r="56" spans="1:53" s="1" customFormat="1">
      <c r="A56" s="15" t="s">
        <v>52</v>
      </c>
      <c r="B56" s="15"/>
      <c r="C56" s="31"/>
      <c r="D56" s="32"/>
      <c r="E56" s="13">
        <v>750</v>
      </c>
      <c r="F56" s="33">
        <v>4200</v>
      </c>
      <c r="G56" s="14">
        <f t="shared" si="4"/>
        <v>0</v>
      </c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</row>
    <row r="57" spans="1:53" s="1" customFormat="1">
      <c r="A57" s="15" t="s">
        <v>53</v>
      </c>
      <c r="B57" s="15"/>
      <c r="C57" s="31"/>
      <c r="D57" s="32"/>
      <c r="E57" s="13">
        <v>750</v>
      </c>
      <c r="F57" s="33">
        <v>4400</v>
      </c>
      <c r="G57" s="14">
        <f t="shared" si="4"/>
        <v>0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</row>
    <row r="58" spans="1:53" s="1" customFormat="1">
      <c r="A58" s="15" t="s">
        <v>54</v>
      </c>
      <c r="B58" s="15"/>
      <c r="C58" s="31"/>
      <c r="D58" s="32"/>
      <c r="E58" s="13">
        <v>750</v>
      </c>
      <c r="F58" s="33">
        <v>5900</v>
      </c>
      <c r="G58" s="14">
        <f t="shared" si="4"/>
        <v>0</v>
      </c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</row>
    <row r="59" spans="1:53" s="1" customFormat="1">
      <c r="A59" s="15" t="s">
        <v>76</v>
      </c>
      <c r="B59" s="15"/>
      <c r="C59" s="31"/>
      <c r="D59" s="32"/>
      <c r="E59" s="13">
        <v>750</v>
      </c>
      <c r="F59" s="33">
        <v>3900</v>
      </c>
      <c r="G59" s="14">
        <f t="shared" si="4"/>
        <v>0</v>
      </c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</row>
    <row r="60" spans="1:53" s="1" customFormat="1">
      <c r="A60" s="15" t="s">
        <v>55</v>
      </c>
      <c r="B60" s="15"/>
      <c r="C60" s="31"/>
      <c r="D60" s="32"/>
      <c r="E60" s="13">
        <v>750</v>
      </c>
      <c r="F60" s="33">
        <v>3900</v>
      </c>
      <c r="G60" s="14">
        <f t="shared" si="4"/>
        <v>0</v>
      </c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</row>
    <row r="61" spans="1:53" s="1" customFormat="1">
      <c r="A61" s="15" t="s">
        <v>56</v>
      </c>
      <c r="B61" s="15"/>
      <c r="C61" s="31"/>
      <c r="D61" s="32"/>
      <c r="E61" s="13">
        <v>750</v>
      </c>
      <c r="F61" s="33">
        <v>5100</v>
      </c>
      <c r="G61" s="14">
        <f t="shared" si="4"/>
        <v>0</v>
      </c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</row>
    <row r="62" spans="1:53" s="1" customFormat="1">
      <c r="A62" s="15" t="s">
        <v>57</v>
      </c>
      <c r="B62" s="15"/>
      <c r="C62" s="31"/>
      <c r="D62" s="32"/>
      <c r="E62" s="13">
        <v>750</v>
      </c>
      <c r="F62" s="33">
        <v>3900</v>
      </c>
      <c r="G62" s="14">
        <f t="shared" si="4"/>
        <v>0</v>
      </c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</row>
    <row r="63" spans="1:53" s="1" customFormat="1">
      <c r="A63" s="15" t="s">
        <v>58</v>
      </c>
      <c r="B63" s="15"/>
      <c r="C63" s="31"/>
      <c r="D63" s="32"/>
      <c r="E63" s="13">
        <v>750</v>
      </c>
      <c r="F63" s="33">
        <v>4200</v>
      </c>
      <c r="G63" s="14">
        <f t="shared" si="4"/>
        <v>0</v>
      </c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</row>
    <row r="64" spans="1:53" s="1" customFormat="1">
      <c r="A64" s="15" t="s">
        <v>59</v>
      </c>
      <c r="B64" s="15"/>
      <c r="C64" s="31"/>
      <c r="D64" s="32"/>
      <c r="E64" s="13">
        <v>750</v>
      </c>
      <c r="F64" s="33">
        <v>4200</v>
      </c>
      <c r="G64" s="14">
        <f t="shared" si="4"/>
        <v>0</v>
      </c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</row>
    <row r="65" spans="1:53" s="1" customFormat="1">
      <c r="A65" s="15" t="s">
        <v>60</v>
      </c>
      <c r="B65" s="15"/>
      <c r="C65" s="31"/>
      <c r="D65" s="32"/>
      <c r="E65" s="13">
        <v>750</v>
      </c>
      <c r="F65" s="33">
        <v>6100</v>
      </c>
      <c r="G65" s="14">
        <f t="shared" si="4"/>
        <v>0</v>
      </c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</row>
    <row r="66" spans="1:53" s="1" customFormat="1">
      <c r="A66" s="35" t="s">
        <v>61</v>
      </c>
      <c r="B66" s="35"/>
      <c r="C66" s="36"/>
      <c r="D66" s="26">
        <f>SUM(D46:D65)</f>
        <v>0</v>
      </c>
      <c r="E66" s="27"/>
      <c r="F66" s="27"/>
      <c r="G66" s="26">
        <f>SUM(G46:G65)</f>
        <v>0</v>
      </c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</row>
    <row r="67" spans="1:53">
      <c r="A67" s="37" t="s">
        <v>62</v>
      </c>
      <c r="B67" s="37"/>
      <c r="C67" s="13"/>
      <c r="D67" s="13"/>
      <c r="E67" s="13"/>
      <c r="F67" s="13"/>
      <c r="G67" s="33">
        <f>G66+G44</f>
        <v>0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</row>
    <row r="68" spans="1:53" s="1" customFormat="1">
      <c r="A68" s="38" t="s">
        <v>63</v>
      </c>
      <c r="B68" s="38"/>
      <c r="C68" s="32"/>
      <c r="D68" s="32"/>
      <c r="E68" s="39"/>
      <c r="F68" s="39"/>
      <c r="G68" s="39">
        <f>G67/100*15</f>
        <v>0</v>
      </c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</row>
    <row r="69" spans="1:53">
      <c r="A69" s="38" t="s">
        <v>64</v>
      </c>
      <c r="B69" s="38"/>
      <c r="C69" s="13"/>
      <c r="D69" s="13"/>
      <c r="E69" s="13"/>
      <c r="F69" s="13"/>
      <c r="G69" s="33">
        <f>G67+G68</f>
        <v>0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</row>
  </sheetData>
  <mergeCells count="15">
    <mergeCell ref="A1:G1"/>
    <mergeCell ref="C2:D2"/>
    <mergeCell ref="F2:G2"/>
    <mergeCell ref="B3:D3"/>
    <mergeCell ref="E3:G3"/>
    <mergeCell ref="B4:D4"/>
    <mergeCell ref="E4:G4"/>
    <mergeCell ref="A9:G9"/>
    <mergeCell ref="A21:G21"/>
    <mergeCell ref="A25:G25"/>
    <mergeCell ref="A30:G30"/>
    <mergeCell ref="A39:G39"/>
    <mergeCell ref="A45:G45"/>
    <mergeCell ref="A53:G53"/>
    <mergeCell ref="B5:G7"/>
  </mergeCells>
  <pageMargins left="0.25" right="0.25" top="0.35416666666666702" bottom="0.31458333333333299" header="0.3" footer="0.3"/>
  <pageSetup paperSize="9" scale="1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Шмидт Анастасия</cp:lastModifiedBy>
  <cp:lastPrinted>2026-03-05T12:44:33Z</cp:lastPrinted>
  <dcterms:created xsi:type="dcterms:W3CDTF">2023-06-16T12:45:00Z</dcterms:created>
  <dcterms:modified xsi:type="dcterms:W3CDTF">2026-03-30T11:26:29Z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7CE52E1A49A1440BA644FBF8BC3C15C6_13</vt:lpwstr>
  </property>
  <property fmtid="{D5CDD505-2E9C-101B-9397-08002B2CF9AE}" pid="3" name="KSOProductBuildVer">
    <vt:lpwstr>1049-12.2.0.20341</vt:lpwstr>
  </property>
</Properties>
</file>